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ACC\Desktop\"/>
    </mc:Choice>
  </mc:AlternateContent>
  <bookViews>
    <workbookView xWindow="0" yWindow="0" windowWidth="1536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M45" i="1" s="1"/>
  <c r="D45" i="1"/>
  <c r="C45" i="1"/>
  <c r="B45" i="1"/>
  <c r="A45" i="1"/>
  <c r="L44" i="1"/>
  <c r="K44" i="1"/>
  <c r="J44" i="1"/>
  <c r="I44" i="1"/>
  <c r="H44" i="1"/>
  <c r="G44" i="1"/>
  <c r="F44" i="1"/>
  <c r="E44" i="1"/>
  <c r="M44" i="1" s="1"/>
  <c r="D44" i="1"/>
  <c r="C44" i="1"/>
  <c r="B44" i="1"/>
  <c r="A44" i="1"/>
  <c r="L43" i="1"/>
  <c r="K43" i="1"/>
  <c r="J43" i="1"/>
  <c r="I43" i="1"/>
  <c r="H43" i="1"/>
  <c r="G43" i="1"/>
  <c r="F43" i="1"/>
  <c r="E43" i="1"/>
  <c r="M43" i="1" s="1"/>
  <c r="D43" i="1"/>
  <c r="C43" i="1"/>
  <c r="B43" i="1"/>
  <c r="A43" i="1"/>
  <c r="L42" i="1"/>
  <c r="K42" i="1"/>
  <c r="J42" i="1"/>
  <c r="I42" i="1"/>
  <c r="H42" i="1"/>
  <c r="G42" i="1"/>
  <c r="F42" i="1"/>
  <c r="E42" i="1"/>
  <c r="M42" i="1" s="1"/>
  <c r="D42" i="1"/>
  <c r="C42" i="1"/>
  <c r="B42" i="1"/>
  <c r="A42" i="1"/>
  <c r="L41" i="1"/>
  <c r="K41" i="1"/>
  <c r="J41" i="1"/>
  <c r="I41" i="1"/>
  <c r="H41" i="1"/>
  <c r="G41" i="1"/>
  <c r="F41" i="1"/>
  <c r="E41" i="1"/>
  <c r="M41" i="1" s="1"/>
  <c r="D41" i="1"/>
  <c r="C41" i="1"/>
  <c r="B41" i="1"/>
  <c r="A41" i="1"/>
  <c r="L40" i="1"/>
  <c r="K40" i="1"/>
  <c r="J40" i="1"/>
  <c r="I40" i="1"/>
  <c r="H40" i="1"/>
  <c r="G40" i="1"/>
  <c r="F40" i="1"/>
  <c r="E40" i="1"/>
  <c r="M40" i="1" s="1"/>
  <c r="D40" i="1"/>
  <c r="C40" i="1"/>
  <c r="B40" i="1"/>
  <c r="A40" i="1"/>
  <c r="L39" i="1"/>
  <c r="K39" i="1"/>
  <c r="J39" i="1"/>
  <c r="I39" i="1"/>
  <c r="H39" i="1"/>
  <c r="G39" i="1"/>
  <c r="F39" i="1"/>
  <c r="E39" i="1"/>
  <c r="M39" i="1" s="1"/>
  <c r="D39" i="1"/>
  <c r="C39" i="1"/>
  <c r="B39" i="1"/>
  <c r="A39" i="1"/>
  <c r="L38" i="1"/>
  <c r="K38" i="1"/>
  <c r="J38" i="1"/>
  <c r="I38" i="1"/>
  <c r="H38" i="1"/>
  <c r="G38" i="1"/>
  <c r="F38" i="1"/>
  <c r="E38" i="1"/>
  <c r="M38" i="1" s="1"/>
  <c r="D38" i="1"/>
  <c r="C38" i="1"/>
  <c r="B38" i="1"/>
  <c r="A38" i="1"/>
  <c r="L37" i="1"/>
  <c r="K37" i="1"/>
  <c r="J37" i="1"/>
  <c r="I37" i="1"/>
  <c r="H37" i="1"/>
  <c r="G37" i="1"/>
  <c r="F37" i="1"/>
  <c r="E37" i="1"/>
  <c r="M37" i="1" s="1"/>
  <c r="D37" i="1"/>
  <c r="C37" i="1"/>
  <c r="B37" i="1"/>
  <c r="A37" i="1"/>
  <c r="L36" i="1"/>
  <c r="K36" i="1"/>
  <c r="J36" i="1"/>
  <c r="I36" i="1"/>
  <c r="H36" i="1"/>
  <c r="G36" i="1"/>
  <c r="F36" i="1"/>
  <c r="E36" i="1"/>
  <c r="M36" i="1" s="1"/>
  <c r="D36" i="1"/>
  <c r="C36" i="1"/>
  <c r="B36" i="1"/>
  <c r="A36" i="1"/>
  <c r="L35" i="1"/>
  <c r="K35" i="1"/>
  <c r="J35" i="1"/>
  <c r="I35" i="1"/>
  <c r="H35" i="1"/>
  <c r="G35" i="1"/>
  <c r="F35" i="1"/>
  <c r="E35" i="1"/>
  <c r="M35" i="1" s="1"/>
  <c r="D35" i="1"/>
  <c r="C35" i="1"/>
  <c r="B35" i="1"/>
  <c r="A35" i="1"/>
  <c r="L34" i="1"/>
  <c r="K34" i="1"/>
  <c r="J34" i="1"/>
  <c r="I34" i="1"/>
  <c r="H34" i="1"/>
  <c r="G34" i="1"/>
  <c r="F34" i="1"/>
  <c r="E34" i="1"/>
  <c r="M34" i="1" s="1"/>
  <c r="D34" i="1"/>
  <c r="C34" i="1"/>
  <c r="B34" i="1"/>
  <c r="A34" i="1"/>
  <c r="L33" i="1"/>
  <c r="K33" i="1"/>
  <c r="J33" i="1"/>
  <c r="I33" i="1"/>
  <c r="H33" i="1"/>
  <c r="G33" i="1"/>
  <c r="F33" i="1"/>
  <c r="E33" i="1"/>
  <c r="M33" i="1" s="1"/>
  <c r="D33" i="1"/>
  <c r="C33" i="1"/>
  <c r="B33" i="1"/>
  <c r="A33" i="1"/>
  <c r="L32" i="1"/>
  <c r="K32" i="1"/>
  <c r="J32" i="1"/>
  <c r="I32" i="1"/>
  <c r="H32" i="1"/>
  <c r="G32" i="1"/>
  <c r="F32" i="1"/>
  <c r="E32" i="1"/>
  <c r="M32" i="1" s="1"/>
  <c r="D32" i="1"/>
  <c r="C32" i="1"/>
  <c r="B32" i="1"/>
  <c r="A32" i="1"/>
  <c r="L31" i="1"/>
  <c r="K31" i="1"/>
  <c r="J31" i="1"/>
  <c r="I31" i="1"/>
  <c r="H31" i="1"/>
  <c r="G31" i="1"/>
  <c r="F31" i="1"/>
  <c r="E31" i="1"/>
  <c r="M31" i="1" s="1"/>
  <c r="D31" i="1"/>
  <c r="C31" i="1"/>
  <c r="B31" i="1"/>
  <c r="A31" i="1"/>
  <c r="L30" i="1"/>
  <c r="K30" i="1"/>
  <c r="J30" i="1"/>
  <c r="I30" i="1"/>
  <c r="H30" i="1"/>
  <c r="G30" i="1"/>
  <c r="F30" i="1"/>
  <c r="E30" i="1"/>
  <c r="M30" i="1" s="1"/>
  <c r="D30" i="1"/>
  <c r="C30" i="1"/>
  <c r="B30" i="1"/>
  <c r="A30" i="1"/>
  <c r="L29" i="1"/>
  <c r="K29" i="1"/>
  <c r="J29" i="1"/>
  <c r="I29" i="1"/>
  <c r="H29" i="1"/>
  <c r="G29" i="1"/>
  <c r="F29" i="1"/>
  <c r="E29" i="1"/>
  <c r="M29" i="1" s="1"/>
  <c r="D29" i="1"/>
  <c r="C29" i="1"/>
  <c r="B29" i="1"/>
  <c r="A29" i="1"/>
  <c r="L28" i="1"/>
  <c r="K28" i="1"/>
  <c r="J28" i="1"/>
  <c r="I28" i="1"/>
  <c r="H28" i="1"/>
  <c r="G28" i="1"/>
  <c r="F28" i="1"/>
  <c r="E28" i="1"/>
  <c r="M28" i="1" s="1"/>
  <c r="D28" i="1"/>
  <c r="C28" i="1"/>
  <c r="B28" i="1"/>
  <c r="A28" i="1"/>
  <c r="L27" i="1"/>
  <c r="K27" i="1"/>
  <c r="J27" i="1"/>
  <c r="I27" i="1"/>
  <c r="H27" i="1"/>
  <c r="G27" i="1"/>
  <c r="F27" i="1"/>
  <c r="E27" i="1"/>
  <c r="M27" i="1" s="1"/>
  <c r="D27" i="1"/>
  <c r="C27" i="1"/>
  <c r="B27" i="1"/>
  <c r="A27" i="1"/>
  <c r="L26" i="1"/>
  <c r="K26" i="1"/>
  <c r="J26" i="1"/>
  <c r="I26" i="1"/>
  <c r="H26" i="1"/>
  <c r="G26" i="1"/>
  <c r="F26" i="1"/>
  <c r="E26" i="1"/>
  <c r="M26" i="1" s="1"/>
  <c r="D26" i="1"/>
  <c r="C26" i="1"/>
  <c r="B26" i="1"/>
  <c r="A26" i="1"/>
  <c r="L25" i="1"/>
  <c r="K25" i="1"/>
  <c r="J25" i="1"/>
  <c r="I25" i="1"/>
  <c r="H25" i="1"/>
  <c r="G25" i="1"/>
  <c r="F25" i="1"/>
  <c r="E25" i="1"/>
  <c r="M25" i="1" s="1"/>
  <c r="D25" i="1"/>
  <c r="C25" i="1"/>
  <c r="B25" i="1"/>
  <c r="A25" i="1"/>
  <c r="L24" i="1"/>
  <c r="K24" i="1"/>
  <c r="J24" i="1"/>
  <c r="I24" i="1"/>
  <c r="H24" i="1"/>
  <c r="G24" i="1"/>
  <c r="F24" i="1"/>
  <c r="E24" i="1"/>
  <c r="M24" i="1" s="1"/>
  <c r="D24" i="1"/>
  <c r="C24" i="1"/>
  <c r="B24" i="1"/>
  <c r="A24" i="1"/>
  <c r="L23" i="1"/>
  <c r="K23" i="1"/>
  <c r="J23" i="1"/>
  <c r="I23" i="1"/>
  <c r="H23" i="1"/>
  <c r="G23" i="1"/>
  <c r="F23" i="1"/>
  <c r="E23" i="1"/>
  <c r="M23" i="1" s="1"/>
  <c r="D23" i="1"/>
  <c r="C23" i="1"/>
  <c r="B23" i="1"/>
  <c r="A23" i="1"/>
  <c r="L22" i="1"/>
  <c r="K22" i="1"/>
  <c r="J22" i="1"/>
  <c r="I22" i="1"/>
  <c r="H22" i="1"/>
  <c r="G22" i="1"/>
  <c r="F22" i="1"/>
  <c r="E22" i="1"/>
  <c r="M22" i="1" s="1"/>
  <c r="D22" i="1"/>
  <c r="C22" i="1"/>
  <c r="B22" i="1"/>
  <c r="A22" i="1"/>
  <c r="L21" i="1"/>
  <c r="K21" i="1"/>
  <c r="J21" i="1"/>
  <c r="I21" i="1"/>
  <c r="H21" i="1"/>
  <c r="G21" i="1"/>
  <c r="F21" i="1"/>
  <c r="E21" i="1"/>
  <c r="M21" i="1" s="1"/>
  <c r="D21" i="1"/>
  <c r="C21" i="1"/>
  <c r="B21" i="1"/>
  <c r="A21" i="1"/>
  <c r="L20" i="1"/>
  <c r="K20" i="1"/>
  <c r="J20" i="1"/>
  <c r="I20" i="1"/>
  <c r="H20" i="1"/>
  <c r="G20" i="1"/>
  <c r="F20" i="1"/>
  <c r="E20" i="1"/>
  <c r="M20" i="1" s="1"/>
  <c r="D20" i="1"/>
  <c r="C20" i="1"/>
  <c r="B20" i="1"/>
  <c r="A20" i="1"/>
  <c r="L19" i="1"/>
  <c r="K19" i="1"/>
  <c r="J19" i="1"/>
  <c r="I19" i="1"/>
  <c r="H19" i="1"/>
  <c r="G19" i="1"/>
  <c r="F19" i="1"/>
  <c r="E19" i="1"/>
  <c r="M19" i="1" s="1"/>
  <c r="D19" i="1"/>
  <c r="C19" i="1"/>
  <c r="B19" i="1"/>
  <c r="A19" i="1"/>
  <c r="L18" i="1"/>
  <c r="K18" i="1"/>
  <c r="J18" i="1"/>
  <c r="I18" i="1"/>
  <c r="H18" i="1"/>
  <c r="G18" i="1"/>
  <c r="F18" i="1"/>
  <c r="E18" i="1"/>
  <c r="M18" i="1" s="1"/>
  <c r="D18" i="1"/>
  <c r="C18" i="1"/>
  <c r="B18" i="1"/>
  <c r="A18" i="1"/>
  <c r="L17" i="1"/>
  <c r="K17" i="1"/>
  <c r="J17" i="1"/>
  <c r="I17" i="1"/>
  <c r="H17" i="1"/>
  <c r="G17" i="1"/>
  <c r="F17" i="1"/>
  <c r="E17" i="1"/>
  <c r="M17" i="1" s="1"/>
  <c r="D17" i="1"/>
  <c r="C17" i="1"/>
  <c r="B17" i="1"/>
  <c r="A17" i="1"/>
  <c r="L16" i="1"/>
  <c r="K16" i="1"/>
  <c r="J16" i="1"/>
  <c r="I16" i="1"/>
  <c r="H16" i="1"/>
  <c r="G16" i="1"/>
  <c r="F16" i="1"/>
  <c r="E16" i="1"/>
  <c r="M16" i="1" s="1"/>
  <c r="D16" i="1"/>
  <c r="C16" i="1"/>
  <c r="B16" i="1"/>
  <c r="A16" i="1"/>
  <c r="L15" i="1"/>
  <c r="K15" i="1"/>
  <c r="J15" i="1"/>
  <c r="I15" i="1"/>
  <c r="H15" i="1"/>
  <c r="G15" i="1"/>
  <c r="F15" i="1"/>
  <c r="E15" i="1"/>
  <c r="M15" i="1" s="1"/>
  <c r="D15" i="1"/>
  <c r="C15" i="1"/>
  <c r="B15" i="1"/>
  <c r="A15" i="1"/>
  <c r="L14" i="1"/>
  <c r="K14" i="1"/>
  <c r="J14" i="1"/>
  <c r="I14" i="1"/>
  <c r="H14" i="1"/>
  <c r="G14" i="1"/>
  <c r="F14" i="1"/>
  <c r="E14" i="1"/>
  <c r="M14" i="1" s="1"/>
  <c r="D14" i="1"/>
  <c r="C14" i="1"/>
  <c r="B14" i="1"/>
  <c r="A14" i="1"/>
  <c r="L13" i="1"/>
  <c r="K13" i="1"/>
  <c r="J13" i="1"/>
  <c r="I13" i="1"/>
  <c r="H13" i="1"/>
  <c r="G13" i="1"/>
  <c r="F13" i="1"/>
  <c r="E13" i="1"/>
  <c r="M13" i="1" s="1"/>
  <c r="D13" i="1"/>
  <c r="C13" i="1"/>
  <c r="B13" i="1"/>
  <c r="A13" i="1"/>
  <c r="L12" i="1"/>
  <c r="K12" i="1"/>
  <c r="J12" i="1"/>
  <c r="I12" i="1"/>
  <c r="H12" i="1"/>
  <c r="G12" i="1"/>
  <c r="F12" i="1"/>
  <c r="E12" i="1"/>
  <c r="M12" i="1" s="1"/>
  <c r="D12" i="1"/>
  <c r="C12" i="1"/>
  <c r="B12" i="1"/>
  <c r="A12" i="1"/>
  <c r="L11" i="1"/>
  <c r="K11" i="1"/>
  <c r="J11" i="1"/>
  <c r="I11" i="1"/>
  <c r="H11" i="1"/>
  <c r="G11" i="1"/>
  <c r="F11" i="1"/>
  <c r="E11" i="1"/>
  <c r="M11" i="1" s="1"/>
  <c r="D11" i="1"/>
  <c r="C11" i="1"/>
  <c r="B11" i="1"/>
  <c r="A11" i="1"/>
  <c r="L10" i="1"/>
  <c r="K10" i="1"/>
  <c r="J10" i="1"/>
  <c r="I10" i="1"/>
  <c r="H10" i="1"/>
  <c r="G10" i="1"/>
  <c r="F10" i="1"/>
  <c r="E10" i="1"/>
  <c r="M10" i="1" s="1"/>
  <c r="D10" i="1"/>
  <c r="C10" i="1"/>
  <c r="B10" i="1"/>
  <c r="A10" i="1"/>
  <c r="L9" i="1"/>
  <c r="K9" i="1"/>
  <c r="J9" i="1"/>
  <c r="I9" i="1"/>
  <c r="H9" i="1"/>
  <c r="G9" i="1"/>
  <c r="F9" i="1"/>
  <c r="E9" i="1"/>
  <c r="M9" i="1" s="1"/>
  <c r="D9" i="1"/>
  <c r="C9" i="1"/>
  <c r="B9" i="1"/>
  <c r="A9" i="1"/>
  <c r="L8" i="1"/>
  <c r="K8" i="1"/>
  <c r="J8" i="1"/>
  <c r="I8" i="1"/>
  <c r="H8" i="1"/>
  <c r="G8" i="1"/>
  <c r="F8" i="1"/>
  <c r="E8" i="1"/>
  <c r="M8" i="1" s="1"/>
  <c r="D8" i="1"/>
  <c r="C8" i="1"/>
  <c r="B8" i="1"/>
  <c r="A8" i="1"/>
  <c r="L7" i="1"/>
  <c r="K7" i="1"/>
  <c r="J7" i="1"/>
  <c r="I7" i="1"/>
  <c r="H7" i="1"/>
  <c r="G7" i="1"/>
  <c r="F7" i="1"/>
  <c r="E7" i="1"/>
  <c r="M7" i="1" s="1"/>
  <c r="D7" i="1"/>
  <c r="C7" i="1"/>
  <c r="B7" i="1"/>
  <c r="A7" i="1"/>
  <c r="A3" i="1"/>
  <c r="A2" i="1"/>
  <c r="A1" i="1"/>
</calcChain>
</file>

<file path=xl/sharedStrings.xml><?xml version="1.0" encoding="utf-8"?>
<sst xmlns="http://schemas.openxmlformats.org/spreadsheetml/2006/main" count="14" uniqueCount="14">
  <si>
    <t xml:space="preserve"> Consolidated Result --- 8th  Semester Examination</t>
  </si>
  <si>
    <t>Roll No</t>
  </si>
  <si>
    <t>Name of student</t>
  </si>
  <si>
    <t>F/Name`</t>
  </si>
  <si>
    <t>Registratio no.</t>
  </si>
  <si>
    <t>Leader</t>
  </si>
  <si>
    <t>AT,
CM,
B&amp;C</t>
  </si>
  <si>
    <t>ASC,
OT,
Mkg Res</t>
  </si>
  <si>
    <t>Inv Mgt,
CCWE,
S.Mkg</t>
  </si>
  <si>
    <t>IR</t>
  </si>
  <si>
    <t>IB
LM
MTD</t>
  </si>
  <si>
    <t>GPA</t>
  </si>
  <si>
    <t>CGPA</t>
  </si>
  <si>
    <t>O.Marks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</si>
</sst>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ults\BS-Commerce%20Four-Year\BS-Commerce%202015-19\BS-Com.%208th%20Semester\Complete%20Award%20List-BS-Com.%208th%20Seme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M 402-Leadership"/>
      <sheetName val="A&amp;F 401-AT"/>
      <sheetName val="A&amp;F 405-ASC"/>
      <sheetName val="A&amp;F 413-Inves.Mgt"/>
      <sheetName val="0-IR"/>
      <sheetName val="-NIL"/>
      <sheetName val="Result-Students"/>
      <sheetName val="CGPA"/>
    </sheetNames>
    <sheetDataSet>
      <sheetData sheetId="0">
        <row r="2">
          <cell r="A2" t="str">
            <v>01/8S/M/2015</v>
          </cell>
          <cell r="B2" t="str">
            <v xml:space="preserve">Haji Afsar </v>
          </cell>
          <cell r="C2" t="str">
            <v xml:space="preserve">Said Afzal </v>
          </cell>
          <cell r="D2" t="str">
            <v>2015-COM-2931</v>
          </cell>
          <cell r="Y2">
            <v>3.5</v>
          </cell>
        </row>
        <row r="3">
          <cell r="A3" t="str">
            <v>02/8S/M/2015</v>
          </cell>
          <cell r="B3" t="str">
            <v>Nizam Khan</v>
          </cell>
          <cell r="C3" t="str">
            <v>Abdul Wahab</v>
          </cell>
          <cell r="D3" t="str">
            <v>2015-COM-2981</v>
          </cell>
          <cell r="Y3">
            <v>3.68</v>
          </cell>
        </row>
        <row r="4">
          <cell r="A4" t="str">
            <v>03/8S/M/2015</v>
          </cell>
          <cell r="B4" t="str">
            <v xml:space="preserve">Umar Ali </v>
          </cell>
          <cell r="C4" t="str">
            <v xml:space="preserve">Akhtar Ali </v>
          </cell>
          <cell r="D4">
            <v>0</v>
          </cell>
          <cell r="Y4" t="str">
            <v>--</v>
          </cell>
        </row>
        <row r="5">
          <cell r="A5" t="str">
            <v>04/8S/M/2015</v>
          </cell>
          <cell r="B5" t="str">
            <v>Muhammad Fareed</v>
          </cell>
          <cell r="C5" t="str">
            <v xml:space="preserve">Sheen Gul </v>
          </cell>
          <cell r="D5">
            <v>0</v>
          </cell>
          <cell r="Y5" t="str">
            <v>--</v>
          </cell>
        </row>
        <row r="6">
          <cell r="A6" t="str">
            <v>05/8S/M/2015</v>
          </cell>
          <cell r="B6" t="str">
            <v xml:space="preserve">Sundas Ali </v>
          </cell>
          <cell r="C6" t="str">
            <v xml:space="preserve">Fayaz Ali </v>
          </cell>
          <cell r="D6" t="str">
            <v>2015-COM-2932</v>
          </cell>
          <cell r="Y6">
            <v>3.37</v>
          </cell>
        </row>
        <row r="7">
          <cell r="A7" t="str">
            <v>06/8S/M/2015</v>
          </cell>
          <cell r="B7" t="str">
            <v>Muhammad Yaseen</v>
          </cell>
          <cell r="C7" t="str">
            <v xml:space="preserve">Muhammad Shah </v>
          </cell>
          <cell r="D7" t="str">
            <v>2015-COM-2945</v>
          </cell>
          <cell r="Y7">
            <v>4</v>
          </cell>
        </row>
        <row r="8">
          <cell r="A8" t="str">
            <v>07/8S/M/2015</v>
          </cell>
          <cell r="B8" t="str">
            <v>Arsalan Marwat</v>
          </cell>
          <cell r="C8" t="str">
            <v xml:space="preserve">Abdur Rasheed </v>
          </cell>
          <cell r="D8">
            <v>0</v>
          </cell>
          <cell r="Y8" t="str">
            <v>--</v>
          </cell>
        </row>
        <row r="9">
          <cell r="A9" t="str">
            <v>08/8S/M/2015</v>
          </cell>
          <cell r="B9" t="str">
            <v xml:space="preserve">Sabeena Bibi </v>
          </cell>
          <cell r="C9" t="str">
            <v xml:space="preserve">Muhammad Zamir </v>
          </cell>
          <cell r="D9">
            <v>0</v>
          </cell>
          <cell r="Y9" t="str">
            <v>--</v>
          </cell>
        </row>
        <row r="10">
          <cell r="A10" t="str">
            <v>09/8S/M/2015</v>
          </cell>
          <cell r="B10" t="str">
            <v>Muhammad Munib</v>
          </cell>
          <cell r="C10" t="str">
            <v xml:space="preserve">Muhammad Fayyaz </v>
          </cell>
          <cell r="D10" t="str">
            <v>2015-COM-2933</v>
          </cell>
          <cell r="Y10" t="str">
            <v>--</v>
          </cell>
        </row>
        <row r="11">
          <cell r="A11" t="str">
            <v>10/8S/M/2015</v>
          </cell>
          <cell r="B11" t="str">
            <v xml:space="preserve">Adnan Khan </v>
          </cell>
          <cell r="C11" t="str">
            <v xml:space="preserve">Bahader Khan </v>
          </cell>
          <cell r="D11">
            <v>0</v>
          </cell>
          <cell r="Y11" t="str">
            <v>--</v>
          </cell>
        </row>
        <row r="12">
          <cell r="A12" t="str">
            <v>11/8S/M/2015</v>
          </cell>
          <cell r="B12" t="str">
            <v>Syed Shabbir Hussain Shah</v>
          </cell>
          <cell r="C12" t="str">
            <v>Syed Hussain Shah</v>
          </cell>
          <cell r="D12" t="str">
            <v>2015-COM-2934</v>
          </cell>
          <cell r="Y12">
            <v>3.32</v>
          </cell>
        </row>
        <row r="13">
          <cell r="A13" t="str">
            <v>12/8S/M/2015</v>
          </cell>
          <cell r="B13" t="str">
            <v xml:space="preserve">Shoaib Ali Hashmi </v>
          </cell>
          <cell r="C13" t="str">
            <v>Sayed Gul Samber Shah</v>
          </cell>
          <cell r="D13">
            <v>0</v>
          </cell>
          <cell r="Y13" t="str">
            <v>--</v>
          </cell>
        </row>
        <row r="14">
          <cell r="A14" t="str">
            <v>13/8S/M/2015</v>
          </cell>
          <cell r="B14" t="str">
            <v>Yousaf Ayub</v>
          </cell>
          <cell r="C14" t="str">
            <v xml:space="preserve">Muhammad Ayub Khan </v>
          </cell>
          <cell r="D14" t="str">
            <v>2015-U-7680</v>
          </cell>
          <cell r="Y14">
            <v>3.4</v>
          </cell>
        </row>
        <row r="15">
          <cell r="A15" t="str">
            <v>14/8S/M/2015</v>
          </cell>
          <cell r="B15" t="str">
            <v xml:space="preserve">Ashab ud Din </v>
          </cell>
          <cell r="C15" t="str">
            <v>Ali Man Shah</v>
          </cell>
          <cell r="D15" t="str">
            <v>2015-COM-2935</v>
          </cell>
          <cell r="Y15">
            <v>2.97</v>
          </cell>
        </row>
        <row r="16">
          <cell r="A16" t="str">
            <v>15/8S/M/2015</v>
          </cell>
          <cell r="B16" t="str">
            <v xml:space="preserve">Atif ur Rehman Khalil </v>
          </cell>
          <cell r="C16" t="str">
            <v xml:space="preserve">Inam ur Rehman Khalil </v>
          </cell>
          <cell r="D16">
            <v>0</v>
          </cell>
          <cell r="Y16" t="str">
            <v>--</v>
          </cell>
        </row>
        <row r="17">
          <cell r="A17" t="str">
            <v>16/8S/M/2015</v>
          </cell>
          <cell r="B17" t="str">
            <v xml:space="preserve">Ahmad Ali </v>
          </cell>
          <cell r="C17" t="str">
            <v xml:space="preserve">Muhammad Ali </v>
          </cell>
          <cell r="D17" t="str">
            <v>2015-COM-2936</v>
          </cell>
          <cell r="Y17" t="str">
            <v>--</v>
          </cell>
        </row>
        <row r="18">
          <cell r="A18" t="str">
            <v>17/8S/M/2015</v>
          </cell>
          <cell r="B18" t="str">
            <v>Muhammad Baber Nawaz</v>
          </cell>
          <cell r="C18" t="str">
            <v xml:space="preserve">Muhammad Nawaz </v>
          </cell>
          <cell r="D18">
            <v>0</v>
          </cell>
          <cell r="Y18" t="str">
            <v>--</v>
          </cell>
        </row>
        <row r="19">
          <cell r="A19" t="str">
            <v>18/8S/M/2015</v>
          </cell>
          <cell r="B19" t="str">
            <v>Umar Haleem Afridi</v>
          </cell>
          <cell r="C19" t="str">
            <v>Haleem Khan</v>
          </cell>
          <cell r="D19" t="str">
            <v>2015-COM-2937</v>
          </cell>
          <cell r="Y19">
            <v>3.12</v>
          </cell>
        </row>
        <row r="20">
          <cell r="A20" t="str">
            <v>19/8S/M/2015</v>
          </cell>
          <cell r="B20" t="str">
            <v xml:space="preserve">Ayaz </v>
          </cell>
          <cell r="C20" t="str">
            <v xml:space="preserve">Najeeb Ullah Khan </v>
          </cell>
          <cell r="D20">
            <v>0</v>
          </cell>
          <cell r="Y20" t="str">
            <v>--</v>
          </cell>
        </row>
        <row r="21">
          <cell r="A21" t="str">
            <v>20/8S/M/2015</v>
          </cell>
          <cell r="B21" t="str">
            <v>Syed Usam</v>
          </cell>
          <cell r="C21" t="str">
            <v xml:space="preserve">Wisal Muhammad </v>
          </cell>
          <cell r="D21" t="str">
            <v>2015-COM-2987</v>
          </cell>
          <cell r="Y21">
            <v>3.45</v>
          </cell>
        </row>
        <row r="22">
          <cell r="A22" t="str">
            <v>21/8S/M/2015</v>
          </cell>
          <cell r="B22" t="str">
            <v xml:space="preserve">Yasir Waleed </v>
          </cell>
          <cell r="C22" t="str">
            <v>Ghaffar Ali Khattak</v>
          </cell>
          <cell r="D22">
            <v>0</v>
          </cell>
          <cell r="Y22" t="str">
            <v>--</v>
          </cell>
        </row>
        <row r="23">
          <cell r="A23" t="str">
            <v>22/8S/M/2015</v>
          </cell>
          <cell r="B23" t="str">
            <v xml:space="preserve">Ubaid Khan </v>
          </cell>
          <cell r="C23" t="str">
            <v>Ghulam Sadi</v>
          </cell>
          <cell r="D23">
            <v>0</v>
          </cell>
          <cell r="Y23" t="str">
            <v>--</v>
          </cell>
        </row>
        <row r="24">
          <cell r="A24" t="str">
            <v>23/8S/M/2015</v>
          </cell>
          <cell r="B24" t="str">
            <v xml:space="preserve">Zeeshan Ahmad </v>
          </cell>
          <cell r="C24" t="str">
            <v>Jaffar Khan</v>
          </cell>
          <cell r="D24">
            <v>0</v>
          </cell>
          <cell r="Y24" t="str">
            <v>--</v>
          </cell>
        </row>
        <row r="25">
          <cell r="A25" t="str">
            <v>24/8S/M/2015</v>
          </cell>
          <cell r="B25" t="str">
            <v xml:space="preserve">Muhammad Dawar Khan  </v>
          </cell>
          <cell r="C25" t="str">
            <v xml:space="preserve">Muhammad Suleman Khan </v>
          </cell>
          <cell r="D25">
            <v>0</v>
          </cell>
          <cell r="Y25" t="str">
            <v>--</v>
          </cell>
        </row>
        <row r="26">
          <cell r="A26" t="str">
            <v>25/8S/M/2015</v>
          </cell>
          <cell r="B26" t="str">
            <v>Osama Shehryar</v>
          </cell>
          <cell r="C26" t="str">
            <v>Abdul Raziq</v>
          </cell>
          <cell r="D26" t="str">
            <v>2015-COM-2938</v>
          </cell>
          <cell r="Y26">
            <v>3.8</v>
          </cell>
        </row>
        <row r="27">
          <cell r="A27" t="str">
            <v>26/8S/M/2015</v>
          </cell>
          <cell r="B27" t="str">
            <v xml:space="preserve">Hasan Naeem </v>
          </cell>
          <cell r="C27" t="str">
            <v xml:space="preserve">Eid Bad Shah </v>
          </cell>
          <cell r="D27" t="str">
            <v>2015-COM-2939</v>
          </cell>
          <cell r="Y27">
            <v>3.97</v>
          </cell>
        </row>
        <row r="28">
          <cell r="A28" t="str">
            <v>27/8S/M/2015</v>
          </cell>
          <cell r="B28" t="str">
            <v xml:space="preserve">Hafiz Daud Ahmad </v>
          </cell>
          <cell r="C28" t="str">
            <v xml:space="preserve">Hussain Ahmad </v>
          </cell>
          <cell r="D28">
            <v>0</v>
          </cell>
          <cell r="Y28" t="str">
            <v>--</v>
          </cell>
        </row>
        <row r="29">
          <cell r="A29" t="str">
            <v>28/8S/M/2015</v>
          </cell>
          <cell r="B29" t="str">
            <v xml:space="preserve">Zafar Ali </v>
          </cell>
          <cell r="C29" t="str">
            <v xml:space="preserve">Saifoor Shah </v>
          </cell>
          <cell r="D29" t="str">
            <v>2015-COM-2982</v>
          </cell>
          <cell r="Y29" t="str">
            <v>--</v>
          </cell>
        </row>
        <row r="30">
          <cell r="A30" t="str">
            <v>29/8S/M/2015</v>
          </cell>
          <cell r="B30" t="str">
            <v xml:space="preserve">Mujtaba Ahmed </v>
          </cell>
          <cell r="C30" t="str">
            <v xml:space="preserve">Marghoob Ahmed  </v>
          </cell>
          <cell r="D30" t="str">
            <v>2015-COM-2940</v>
          </cell>
          <cell r="Y30">
            <v>3.52</v>
          </cell>
        </row>
        <row r="31">
          <cell r="A31" t="str">
            <v>30/8S/M/2015</v>
          </cell>
          <cell r="B31" t="str">
            <v>Muhammad Azam</v>
          </cell>
          <cell r="C31" t="str">
            <v xml:space="preserve">Eidan Gul </v>
          </cell>
          <cell r="D31" t="str">
            <v>2015-COM-2941</v>
          </cell>
          <cell r="Y31" t="str">
            <v>--</v>
          </cell>
        </row>
        <row r="32">
          <cell r="A32" t="str">
            <v>31/8S/M/2015</v>
          </cell>
          <cell r="B32" t="str">
            <v xml:space="preserve">Sifat Ullah </v>
          </cell>
          <cell r="C32" t="str">
            <v xml:space="preserve">Farid Ullah </v>
          </cell>
          <cell r="D32">
            <v>0</v>
          </cell>
          <cell r="Y32" t="str">
            <v>--</v>
          </cell>
        </row>
        <row r="33">
          <cell r="A33" t="str">
            <v>32/8S/M/2015</v>
          </cell>
          <cell r="B33" t="str">
            <v xml:space="preserve">Muhammad Hassan </v>
          </cell>
          <cell r="C33" t="str">
            <v xml:space="preserve">Hassan Jan </v>
          </cell>
          <cell r="D33" t="str">
            <v>2015-COM-2983</v>
          </cell>
          <cell r="Y33" t="str">
            <v>--</v>
          </cell>
        </row>
        <row r="34">
          <cell r="A34" t="str">
            <v>33/8S/M/2015</v>
          </cell>
          <cell r="B34" t="str">
            <v xml:space="preserve">Baber Ali </v>
          </cell>
          <cell r="C34" t="str">
            <v xml:space="preserve">Farhad Ali </v>
          </cell>
          <cell r="D34" t="str">
            <v>2015-COM-2985</v>
          </cell>
          <cell r="Y34">
            <v>3.68</v>
          </cell>
        </row>
        <row r="35">
          <cell r="A35" t="str">
            <v>34/8S/M/2015</v>
          </cell>
          <cell r="B35" t="str">
            <v>Syed Sikandar Shah</v>
          </cell>
          <cell r="C35" t="str">
            <v xml:space="preserve">Inayat Rabbani </v>
          </cell>
          <cell r="D35" t="str">
            <v>2015-COM-2942</v>
          </cell>
          <cell r="Y35" t="str">
            <v>--</v>
          </cell>
        </row>
        <row r="36">
          <cell r="A36" t="str">
            <v>35/8S/M/2015</v>
          </cell>
          <cell r="B36" t="str">
            <v xml:space="preserve">Hamza Bashir </v>
          </cell>
          <cell r="C36" t="str">
            <v>Bashir Khan</v>
          </cell>
          <cell r="D36" t="str">
            <v>2015-COM-2943</v>
          </cell>
          <cell r="Y36" t="str">
            <v>--</v>
          </cell>
        </row>
        <row r="37">
          <cell r="A37" t="str">
            <v>36/8S/M/2015</v>
          </cell>
          <cell r="B37" t="str">
            <v xml:space="preserve">Waqar Malik </v>
          </cell>
          <cell r="C37" t="str">
            <v xml:space="preserve">Malik Fida Muhammad </v>
          </cell>
          <cell r="D37" t="str">
            <v>2015-COM-2946</v>
          </cell>
          <cell r="Y37" t="str">
            <v>--</v>
          </cell>
        </row>
        <row r="38">
          <cell r="A38" t="str">
            <v>37/8S/M/2015</v>
          </cell>
          <cell r="B38" t="str">
            <v>Raja Muhammad Kaleem</v>
          </cell>
          <cell r="C38" t="str">
            <v xml:space="preserve">Muhammad Dinar Khan </v>
          </cell>
          <cell r="D38" t="str">
            <v>2015-COM-2944</v>
          </cell>
          <cell r="Y38">
            <v>2.83</v>
          </cell>
        </row>
        <row r="39">
          <cell r="A39" t="str">
            <v>38/8S/M/2015</v>
          </cell>
          <cell r="B39" t="str">
            <v xml:space="preserve">Muhammad Mustafa </v>
          </cell>
          <cell r="C39" t="str">
            <v xml:space="preserve">Gul Alam </v>
          </cell>
          <cell r="D39">
            <v>0</v>
          </cell>
          <cell r="Y39" t="str">
            <v>--</v>
          </cell>
        </row>
        <row r="40">
          <cell r="A40" t="str">
            <v>39/8S/M/2015</v>
          </cell>
          <cell r="B40" t="str">
            <v xml:space="preserve">Syed Mansoor Bacha </v>
          </cell>
          <cell r="C40" t="str">
            <v xml:space="preserve">Syed Lal Bacha </v>
          </cell>
          <cell r="D40" t="str">
            <v>2015-U-7906</v>
          </cell>
          <cell r="Y40">
            <v>2.77</v>
          </cell>
        </row>
      </sheetData>
      <sheetData sheetId="1">
        <row r="1">
          <cell r="A1" t="str">
            <v>QUAID-E-AZAM COLLEGE OF COMMERCE</v>
          </cell>
        </row>
        <row r="2">
          <cell r="A2" t="str">
            <v>UNIVERSITY OF PESHAWAR</v>
          </cell>
        </row>
        <row r="7">
          <cell r="A7" t="str">
            <v>BS Four-Year Program 2015-19</v>
          </cell>
        </row>
        <row r="10">
          <cell r="F10">
            <v>85</v>
          </cell>
        </row>
        <row r="11">
          <cell r="F11">
            <v>85</v>
          </cell>
        </row>
        <row r="12">
          <cell r="F12" t="str">
            <v>Cancelled</v>
          </cell>
        </row>
        <row r="13">
          <cell r="F13" t="str">
            <v>Cancelled</v>
          </cell>
        </row>
        <row r="14">
          <cell r="F14">
            <v>86</v>
          </cell>
        </row>
        <row r="15">
          <cell r="F15">
            <v>85</v>
          </cell>
        </row>
        <row r="16">
          <cell r="F16" t="str">
            <v>Cancelled</v>
          </cell>
        </row>
        <row r="17">
          <cell r="F17" t="str">
            <v>Cancelled</v>
          </cell>
        </row>
        <row r="18">
          <cell r="F18" t="str">
            <v>Dropped</v>
          </cell>
        </row>
        <row r="19">
          <cell r="F19" t="str">
            <v>Cancelled</v>
          </cell>
        </row>
        <row r="20">
          <cell r="F20">
            <v>80</v>
          </cell>
        </row>
        <row r="21">
          <cell r="F21" t="str">
            <v>Cancelled</v>
          </cell>
        </row>
        <row r="22">
          <cell r="F22">
            <v>85</v>
          </cell>
        </row>
        <row r="23">
          <cell r="F23">
            <v>77</v>
          </cell>
        </row>
        <row r="24">
          <cell r="F24" t="str">
            <v>Cancelled</v>
          </cell>
        </row>
        <row r="25">
          <cell r="F25" t="str">
            <v>Struck-Off</v>
          </cell>
        </row>
        <row r="26">
          <cell r="F26" t="str">
            <v>Cancelled</v>
          </cell>
        </row>
        <row r="27">
          <cell r="F27">
            <v>73</v>
          </cell>
        </row>
        <row r="28">
          <cell r="F28" t="str">
            <v>Cancelled</v>
          </cell>
        </row>
        <row r="29">
          <cell r="F29">
            <v>52</v>
          </cell>
        </row>
        <row r="30">
          <cell r="F30" t="str">
            <v>Struck-Off</v>
          </cell>
        </row>
        <row r="31">
          <cell r="F31" t="str">
            <v>Cancelled</v>
          </cell>
        </row>
        <row r="32">
          <cell r="F32" t="str">
            <v>Cancelled</v>
          </cell>
        </row>
        <row r="33">
          <cell r="F33" t="str">
            <v>Freeze</v>
          </cell>
        </row>
        <row r="34">
          <cell r="F34">
            <v>88</v>
          </cell>
        </row>
        <row r="35">
          <cell r="F35">
            <v>88</v>
          </cell>
        </row>
        <row r="36">
          <cell r="F36" t="str">
            <v>Dropped</v>
          </cell>
        </row>
        <row r="37">
          <cell r="F37" t="str">
            <v>Dropped</v>
          </cell>
        </row>
        <row r="38">
          <cell r="F38">
            <v>84</v>
          </cell>
        </row>
        <row r="39">
          <cell r="F39" t="str">
            <v>Dropped</v>
          </cell>
        </row>
        <row r="40">
          <cell r="F40" t="str">
            <v>Cancelled</v>
          </cell>
        </row>
        <row r="41">
          <cell r="F41" t="str">
            <v>Dropped</v>
          </cell>
        </row>
        <row r="42">
          <cell r="F42">
            <v>89</v>
          </cell>
        </row>
        <row r="43">
          <cell r="F43" t="str">
            <v>Dropped</v>
          </cell>
        </row>
        <row r="44">
          <cell r="F44" t="str">
            <v>Dropped</v>
          </cell>
        </row>
        <row r="45">
          <cell r="F45" t="str">
            <v>Dropped</v>
          </cell>
        </row>
        <row r="46">
          <cell r="F46">
            <v>80</v>
          </cell>
        </row>
        <row r="47">
          <cell r="F47" t="str">
            <v>Cancelled</v>
          </cell>
        </row>
        <row r="48">
          <cell r="F48">
            <v>75</v>
          </cell>
        </row>
      </sheetData>
      <sheetData sheetId="2">
        <row r="10">
          <cell r="F10">
            <v>86</v>
          </cell>
        </row>
        <row r="11">
          <cell r="F11">
            <v>86</v>
          </cell>
        </row>
        <row r="12">
          <cell r="F12" t="str">
            <v>Cancelled</v>
          </cell>
        </row>
        <row r="13">
          <cell r="F13" t="str">
            <v>Cancelled</v>
          </cell>
        </row>
        <row r="14">
          <cell r="F14">
            <v>90</v>
          </cell>
        </row>
        <row r="15">
          <cell r="F15">
            <v>89</v>
          </cell>
        </row>
        <row r="16">
          <cell r="F16" t="str">
            <v>Cancelled</v>
          </cell>
        </row>
        <row r="17">
          <cell r="F17" t="str">
            <v>Cancelled</v>
          </cell>
        </row>
        <row r="18">
          <cell r="F18" t="str">
            <v>Dropped</v>
          </cell>
        </row>
        <row r="19">
          <cell r="F19" t="str">
            <v>Cancelled</v>
          </cell>
        </row>
        <row r="20">
          <cell r="F20">
            <v>79</v>
          </cell>
        </row>
        <row r="21">
          <cell r="F21" t="str">
            <v>Cancelled</v>
          </cell>
        </row>
        <row r="22">
          <cell r="F22">
            <v>74</v>
          </cell>
        </row>
        <row r="23">
          <cell r="F23">
            <v>88</v>
          </cell>
        </row>
        <row r="24">
          <cell r="F24" t="str">
            <v>Cancelled</v>
          </cell>
        </row>
        <row r="25">
          <cell r="F25" t="str">
            <v>Struck-Off</v>
          </cell>
        </row>
        <row r="26">
          <cell r="F26" t="str">
            <v>Cancelled</v>
          </cell>
        </row>
        <row r="27">
          <cell r="F27">
            <v>81</v>
          </cell>
        </row>
        <row r="28">
          <cell r="F28" t="str">
            <v>Cancelled</v>
          </cell>
        </row>
        <row r="29">
          <cell r="F29">
            <v>88</v>
          </cell>
        </row>
        <row r="30">
          <cell r="F30" t="str">
            <v>Struck-Off</v>
          </cell>
        </row>
        <row r="31">
          <cell r="F31" t="str">
            <v>Cancelled</v>
          </cell>
        </row>
        <row r="32">
          <cell r="F32" t="str">
            <v>Cancelled</v>
          </cell>
        </row>
        <row r="33">
          <cell r="F33" t="str">
            <v>Freeze</v>
          </cell>
        </row>
        <row r="34">
          <cell r="F34">
            <v>77</v>
          </cell>
        </row>
        <row r="35">
          <cell r="F35">
            <v>88</v>
          </cell>
        </row>
        <row r="36">
          <cell r="F36" t="str">
            <v>Dropped</v>
          </cell>
        </row>
        <row r="37">
          <cell r="F37" t="str">
            <v>Dropped</v>
          </cell>
        </row>
        <row r="38">
          <cell r="F38">
            <v>85</v>
          </cell>
        </row>
        <row r="39">
          <cell r="F39" t="str">
            <v>Dropped</v>
          </cell>
        </row>
        <row r="40">
          <cell r="F40" t="str">
            <v>Cancelled</v>
          </cell>
        </row>
        <row r="41">
          <cell r="F41" t="str">
            <v>Dropped</v>
          </cell>
        </row>
        <row r="42">
          <cell r="F42">
            <v>86</v>
          </cell>
        </row>
        <row r="43">
          <cell r="F43" t="str">
            <v>Dropped</v>
          </cell>
        </row>
        <row r="44">
          <cell r="F44" t="str">
            <v>Dropped</v>
          </cell>
        </row>
        <row r="45">
          <cell r="F45" t="str">
            <v>Dropped</v>
          </cell>
        </row>
        <row r="46">
          <cell r="F46">
            <v>75</v>
          </cell>
        </row>
        <row r="47">
          <cell r="F47" t="str">
            <v>Cancelled</v>
          </cell>
        </row>
        <row r="48">
          <cell r="F48">
            <v>65</v>
          </cell>
        </row>
      </sheetData>
      <sheetData sheetId="3">
        <row r="10">
          <cell r="F10">
            <v>60</v>
          </cell>
        </row>
        <row r="11">
          <cell r="F11">
            <v>66</v>
          </cell>
        </row>
        <row r="12">
          <cell r="F12" t="str">
            <v>Cancelled</v>
          </cell>
        </row>
        <row r="13">
          <cell r="F13" t="str">
            <v>Cancelled</v>
          </cell>
        </row>
        <row r="14">
          <cell r="F14">
            <v>52</v>
          </cell>
        </row>
        <row r="15">
          <cell r="F15">
            <v>87</v>
          </cell>
        </row>
        <row r="16">
          <cell r="F16" t="str">
            <v>Cancelled</v>
          </cell>
        </row>
        <row r="17">
          <cell r="F17" t="str">
            <v>Cancelled</v>
          </cell>
        </row>
        <row r="18">
          <cell r="F18" t="str">
            <v>Dropped</v>
          </cell>
        </row>
        <row r="19">
          <cell r="F19" t="str">
            <v>Cancelled</v>
          </cell>
        </row>
        <row r="20">
          <cell r="F20">
            <v>85</v>
          </cell>
        </row>
        <row r="21">
          <cell r="F21" t="str">
            <v>Cancelled</v>
          </cell>
        </row>
        <row r="22">
          <cell r="F22">
            <v>82</v>
          </cell>
        </row>
        <row r="23">
          <cell r="F23">
            <v>55</v>
          </cell>
        </row>
        <row r="24">
          <cell r="F24" t="str">
            <v>Cancelled</v>
          </cell>
        </row>
        <row r="25">
          <cell r="F25" t="str">
            <v>Struck-Off</v>
          </cell>
        </row>
        <row r="26">
          <cell r="F26" t="str">
            <v>Cancelled</v>
          </cell>
        </row>
        <row r="27">
          <cell r="F27">
            <v>72</v>
          </cell>
        </row>
        <row r="28">
          <cell r="F28" t="str">
            <v>Cancelled</v>
          </cell>
        </row>
        <row r="29">
          <cell r="F29">
            <v>80</v>
          </cell>
        </row>
        <row r="30">
          <cell r="F30" t="str">
            <v>Struck-Off</v>
          </cell>
        </row>
        <row r="31">
          <cell r="F31" t="str">
            <v>Cancelled</v>
          </cell>
        </row>
        <row r="32">
          <cell r="F32" t="str">
            <v>Cancelled</v>
          </cell>
        </row>
        <row r="33">
          <cell r="F33" t="str">
            <v>Freeze</v>
          </cell>
        </row>
        <row r="34">
          <cell r="F34">
            <v>80</v>
          </cell>
        </row>
        <row r="35">
          <cell r="F35">
            <v>83</v>
          </cell>
        </row>
        <row r="36">
          <cell r="F36" t="str">
            <v>Dropped</v>
          </cell>
        </row>
        <row r="37">
          <cell r="F37" t="str">
            <v>Dropped</v>
          </cell>
        </row>
        <row r="38">
          <cell r="F38">
            <v>60</v>
          </cell>
        </row>
        <row r="39">
          <cell r="F39" t="str">
            <v>Dropped</v>
          </cell>
        </row>
        <row r="40">
          <cell r="F40" t="str">
            <v>Cancelled</v>
          </cell>
        </row>
        <row r="41">
          <cell r="F41" t="str">
            <v>Dropped</v>
          </cell>
        </row>
        <row r="42">
          <cell r="F42">
            <v>72</v>
          </cell>
        </row>
        <row r="43">
          <cell r="F43" t="str">
            <v>Dropped</v>
          </cell>
        </row>
        <row r="44">
          <cell r="F44" t="str">
            <v>Dropped</v>
          </cell>
        </row>
        <row r="45">
          <cell r="F45" t="str">
            <v>Dropped</v>
          </cell>
        </row>
        <row r="46">
          <cell r="F46">
            <v>57</v>
          </cell>
        </row>
        <row r="47">
          <cell r="F47" t="str">
            <v>Cancelled</v>
          </cell>
        </row>
        <row r="48">
          <cell r="F48">
            <v>50</v>
          </cell>
        </row>
      </sheetData>
      <sheetData sheetId="4">
        <row r="10">
          <cell r="F10">
            <v>72</v>
          </cell>
        </row>
        <row r="11">
          <cell r="F11">
            <v>81</v>
          </cell>
        </row>
        <row r="12">
          <cell r="F12" t="str">
            <v>Cancelled</v>
          </cell>
        </row>
        <row r="13">
          <cell r="F13" t="str">
            <v>Cancelled</v>
          </cell>
        </row>
        <row r="14">
          <cell r="F14">
            <v>72</v>
          </cell>
        </row>
        <row r="15">
          <cell r="F15">
            <v>91</v>
          </cell>
        </row>
        <row r="16">
          <cell r="F16" t="str">
            <v>Cancelled</v>
          </cell>
        </row>
        <row r="17">
          <cell r="F17" t="str">
            <v>Cancelled</v>
          </cell>
        </row>
        <row r="18">
          <cell r="F18" t="str">
            <v>Dropped</v>
          </cell>
        </row>
        <row r="19">
          <cell r="F19" t="str">
            <v>Cancelled</v>
          </cell>
        </row>
        <row r="20">
          <cell r="F20">
            <v>60</v>
          </cell>
        </row>
        <row r="21">
          <cell r="F21" t="str">
            <v>Cancelled</v>
          </cell>
        </row>
        <row r="22">
          <cell r="F22">
            <v>67</v>
          </cell>
        </row>
        <row r="23">
          <cell r="F23">
            <v>60</v>
          </cell>
        </row>
        <row r="24">
          <cell r="F24" t="str">
            <v>Cancelled</v>
          </cell>
        </row>
        <row r="25">
          <cell r="F25" t="str">
            <v>Struck-Off</v>
          </cell>
        </row>
        <row r="26">
          <cell r="F26" t="str">
            <v>Cancelled</v>
          </cell>
        </row>
        <row r="27">
          <cell r="F27">
            <v>72</v>
          </cell>
        </row>
        <row r="28">
          <cell r="F28" t="str">
            <v>Cancelled</v>
          </cell>
        </row>
        <row r="29">
          <cell r="F29">
            <v>85</v>
          </cell>
        </row>
        <row r="30">
          <cell r="F30" t="str">
            <v>Struck-Off</v>
          </cell>
        </row>
        <row r="31">
          <cell r="F31" t="str">
            <v>Cancelled</v>
          </cell>
        </row>
        <row r="32">
          <cell r="F32" t="str">
            <v>Cancelled</v>
          </cell>
        </row>
        <row r="33">
          <cell r="F33" t="str">
            <v>Freeze</v>
          </cell>
        </row>
        <row r="34">
          <cell r="F34">
            <v>85</v>
          </cell>
        </row>
        <row r="35">
          <cell r="F35">
            <v>88</v>
          </cell>
        </row>
        <row r="36">
          <cell r="F36" t="str">
            <v>Dropped</v>
          </cell>
        </row>
        <row r="37">
          <cell r="F37" t="str">
            <v>Dropped</v>
          </cell>
        </row>
        <row r="38">
          <cell r="F38">
            <v>74</v>
          </cell>
        </row>
        <row r="39">
          <cell r="F39" t="str">
            <v>Dropped</v>
          </cell>
        </row>
        <row r="40">
          <cell r="F40" t="str">
            <v>Cancelled</v>
          </cell>
        </row>
        <row r="41">
          <cell r="F41" t="str">
            <v>Dropped</v>
          </cell>
        </row>
        <row r="42">
          <cell r="F42">
            <v>73</v>
          </cell>
        </row>
        <row r="43">
          <cell r="F43" t="str">
            <v>Dropped</v>
          </cell>
        </row>
        <row r="44">
          <cell r="F44" t="str">
            <v>Dropped</v>
          </cell>
        </row>
        <row r="45">
          <cell r="F45" t="str">
            <v>Dropped</v>
          </cell>
        </row>
        <row r="46">
          <cell r="F46">
            <v>62</v>
          </cell>
        </row>
        <row r="47">
          <cell r="F47" t="str">
            <v>Cancelled</v>
          </cell>
        </row>
        <row r="48">
          <cell r="F48">
            <v>60</v>
          </cell>
        </row>
      </sheetData>
      <sheetData sheetId="5">
        <row r="10">
          <cell r="F10">
            <v>95</v>
          </cell>
        </row>
        <row r="11">
          <cell r="F11">
            <v>95</v>
          </cell>
        </row>
        <row r="12">
          <cell r="F12" t="str">
            <v>Cancelled</v>
          </cell>
        </row>
        <row r="13">
          <cell r="F13" t="str">
            <v>Cancelled</v>
          </cell>
        </row>
        <row r="14">
          <cell r="F14">
            <v>90</v>
          </cell>
        </row>
        <row r="15">
          <cell r="F15">
            <v>86</v>
          </cell>
        </row>
        <row r="16">
          <cell r="F16" t="str">
            <v>Cancelled</v>
          </cell>
        </row>
        <row r="17">
          <cell r="F17" t="str">
            <v>Cancelled</v>
          </cell>
        </row>
        <row r="18">
          <cell r="F18" t="str">
            <v>Dropped</v>
          </cell>
        </row>
        <row r="19">
          <cell r="F19" t="str">
            <v>Cancelled</v>
          </cell>
        </row>
        <row r="20">
          <cell r="F20">
            <v>80</v>
          </cell>
        </row>
        <row r="21">
          <cell r="F21" t="str">
            <v>Cancelled</v>
          </cell>
        </row>
        <row r="22">
          <cell r="F22">
            <v>80</v>
          </cell>
        </row>
        <row r="23">
          <cell r="F23">
            <v>80</v>
          </cell>
        </row>
        <row r="24">
          <cell r="F24" t="str">
            <v>Cancelled</v>
          </cell>
        </row>
        <row r="25">
          <cell r="F25" t="str">
            <v>Struck-Off</v>
          </cell>
        </row>
        <row r="26">
          <cell r="F26" t="str">
            <v>Cancelled</v>
          </cell>
        </row>
        <row r="27">
          <cell r="F27">
            <v>72</v>
          </cell>
        </row>
        <row r="28">
          <cell r="F28" t="str">
            <v>Cancelled</v>
          </cell>
        </row>
        <row r="29">
          <cell r="F29">
            <v>85</v>
          </cell>
        </row>
        <row r="30">
          <cell r="F30" t="str">
            <v>Struck-Off</v>
          </cell>
        </row>
        <row r="31">
          <cell r="F31" t="str">
            <v>Cancelled</v>
          </cell>
        </row>
        <row r="32">
          <cell r="F32" t="str">
            <v>Cancelled</v>
          </cell>
        </row>
        <row r="33">
          <cell r="F33" t="str">
            <v>Freeze</v>
          </cell>
        </row>
        <row r="34">
          <cell r="F34">
            <v>85</v>
          </cell>
        </row>
        <row r="35">
          <cell r="F35">
            <v>86</v>
          </cell>
        </row>
        <row r="36">
          <cell r="F36" t="str">
            <v>Dropped</v>
          </cell>
        </row>
        <row r="37">
          <cell r="F37" t="str">
            <v>Dropped</v>
          </cell>
        </row>
        <row r="38">
          <cell r="F38">
            <v>87</v>
          </cell>
        </row>
        <row r="39">
          <cell r="F39" t="str">
            <v>Dropped</v>
          </cell>
        </row>
        <row r="40">
          <cell r="F40" t="str">
            <v>Cancelled</v>
          </cell>
        </row>
        <row r="41">
          <cell r="F41" t="str">
            <v>Dropped</v>
          </cell>
        </row>
        <row r="42">
          <cell r="F42">
            <v>87</v>
          </cell>
        </row>
        <row r="43">
          <cell r="F43" t="str">
            <v>Dropped</v>
          </cell>
        </row>
        <row r="44">
          <cell r="F44" t="str">
            <v>Dropped</v>
          </cell>
        </row>
        <row r="45">
          <cell r="F45" t="str">
            <v>Dropped</v>
          </cell>
        </row>
        <row r="46">
          <cell r="F46">
            <v>75</v>
          </cell>
        </row>
        <row r="47">
          <cell r="F47" t="str">
            <v>Cancelled</v>
          </cell>
        </row>
        <row r="48">
          <cell r="F48">
            <v>86</v>
          </cell>
        </row>
      </sheetData>
      <sheetData sheetId="6">
        <row r="10">
          <cell r="F10">
            <v>0</v>
          </cell>
        </row>
        <row r="11">
          <cell r="F11">
            <v>0</v>
          </cell>
        </row>
        <row r="12">
          <cell r="F12" t="str">
            <v>Cancelled</v>
          </cell>
        </row>
        <row r="13">
          <cell r="F13" t="str">
            <v>Cancelled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 t="str">
            <v>Cancelled</v>
          </cell>
        </row>
        <row r="17">
          <cell r="F17" t="str">
            <v>Cancelled</v>
          </cell>
        </row>
        <row r="18">
          <cell r="F18" t="str">
            <v>Dropped</v>
          </cell>
        </row>
        <row r="19">
          <cell r="F19" t="str">
            <v>Cancelled</v>
          </cell>
        </row>
        <row r="20">
          <cell r="F20">
            <v>0</v>
          </cell>
        </row>
        <row r="21">
          <cell r="F21" t="str">
            <v>Cancelled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 t="str">
            <v>Cancelled</v>
          </cell>
        </row>
        <row r="25">
          <cell r="F25" t="str">
            <v>Struck-Off</v>
          </cell>
        </row>
        <row r="26">
          <cell r="F26" t="str">
            <v>Cancelled</v>
          </cell>
        </row>
        <row r="27">
          <cell r="F27">
            <v>0</v>
          </cell>
        </row>
        <row r="28">
          <cell r="F28" t="str">
            <v>Cancelled</v>
          </cell>
        </row>
        <row r="29">
          <cell r="F29">
            <v>0</v>
          </cell>
        </row>
        <row r="30">
          <cell r="F30" t="str">
            <v>Struck-Off</v>
          </cell>
        </row>
        <row r="31">
          <cell r="F31" t="str">
            <v>Cancelled</v>
          </cell>
        </row>
        <row r="32">
          <cell r="F32" t="str">
            <v>Cancelled</v>
          </cell>
        </row>
        <row r="33">
          <cell r="F33" t="str">
            <v>Freeze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 t="str">
            <v>Dropped</v>
          </cell>
        </row>
        <row r="37">
          <cell r="F37" t="str">
            <v>Dropped</v>
          </cell>
        </row>
        <row r="38">
          <cell r="F38">
            <v>0</v>
          </cell>
        </row>
        <row r="39">
          <cell r="F39" t="str">
            <v>Dropped</v>
          </cell>
        </row>
        <row r="40">
          <cell r="F40" t="str">
            <v>Cancelled</v>
          </cell>
        </row>
        <row r="41">
          <cell r="F41" t="str">
            <v>Dropped</v>
          </cell>
        </row>
        <row r="42">
          <cell r="F42">
            <v>0</v>
          </cell>
        </row>
        <row r="43">
          <cell r="F43" t="str">
            <v>Dropped</v>
          </cell>
        </row>
        <row r="44">
          <cell r="F44" t="str">
            <v>Dropped</v>
          </cell>
        </row>
        <row r="45">
          <cell r="F45" t="str">
            <v>Dropped</v>
          </cell>
        </row>
        <row r="46">
          <cell r="F46">
            <v>0</v>
          </cell>
        </row>
        <row r="47">
          <cell r="F47" t="str">
            <v>Cancelled</v>
          </cell>
        </row>
        <row r="48">
          <cell r="F48">
            <v>0</v>
          </cell>
        </row>
      </sheetData>
      <sheetData sheetId="7"/>
      <sheetData sheetId="8">
        <row r="2">
          <cell r="AU2">
            <v>3.44</v>
          </cell>
        </row>
        <row r="3">
          <cell r="AU3">
            <v>3.65</v>
          </cell>
        </row>
        <row r="4">
          <cell r="AU4">
            <v>0</v>
          </cell>
        </row>
        <row r="5">
          <cell r="AU5">
            <v>0</v>
          </cell>
        </row>
        <row r="6">
          <cell r="AU6">
            <v>3.73</v>
          </cell>
        </row>
        <row r="7">
          <cell r="AU7">
            <v>3.48</v>
          </cell>
        </row>
        <row r="8">
          <cell r="AU8">
            <v>0</v>
          </cell>
        </row>
        <row r="9">
          <cell r="AU9">
            <v>0</v>
          </cell>
        </row>
        <row r="10">
          <cell r="AU10">
            <v>2.44</v>
          </cell>
        </row>
        <row r="11">
          <cell r="AU11">
            <v>0</v>
          </cell>
        </row>
        <row r="12">
          <cell r="AU12">
            <v>3.36</v>
          </cell>
        </row>
        <row r="13">
          <cell r="AU13">
            <v>0</v>
          </cell>
        </row>
        <row r="14">
          <cell r="AU14">
            <v>3.21</v>
          </cell>
        </row>
        <row r="15">
          <cell r="AU15">
            <v>2.8</v>
          </cell>
        </row>
        <row r="16">
          <cell r="AU16">
            <v>0</v>
          </cell>
        </row>
        <row r="17">
          <cell r="AU17">
            <v>0.56999999999999995</v>
          </cell>
        </row>
        <row r="18">
          <cell r="AU18">
            <v>0</v>
          </cell>
        </row>
        <row r="19">
          <cell r="AU19">
            <v>3.01</v>
          </cell>
        </row>
        <row r="20">
          <cell r="AU20">
            <v>0</v>
          </cell>
        </row>
        <row r="21">
          <cell r="AU21">
            <v>2.8</v>
          </cell>
        </row>
        <row r="22">
          <cell r="AU22">
            <v>0.45</v>
          </cell>
        </row>
        <row r="23">
          <cell r="AU23">
            <v>0</v>
          </cell>
        </row>
        <row r="24">
          <cell r="AU24">
            <v>0</v>
          </cell>
        </row>
        <row r="25">
          <cell r="AU25">
            <v>0.73</v>
          </cell>
        </row>
        <row r="26">
          <cell r="AU26">
            <v>3.84</v>
          </cell>
        </row>
        <row r="27">
          <cell r="AU27">
            <v>3.02</v>
          </cell>
        </row>
        <row r="28">
          <cell r="AU28">
            <v>0.05</v>
          </cell>
        </row>
        <row r="29">
          <cell r="AU29">
            <v>0.61</v>
          </cell>
        </row>
        <row r="30">
          <cell r="AU30">
            <v>3.55</v>
          </cell>
        </row>
        <row r="31">
          <cell r="AU31">
            <v>0</v>
          </cell>
        </row>
        <row r="32">
          <cell r="AU32">
            <v>0</v>
          </cell>
        </row>
        <row r="33">
          <cell r="AU33">
            <v>0.23</v>
          </cell>
        </row>
        <row r="34">
          <cell r="AU34">
            <v>3.65</v>
          </cell>
        </row>
        <row r="35">
          <cell r="AU35">
            <v>0.13</v>
          </cell>
        </row>
        <row r="36">
          <cell r="AU36">
            <v>0.28999999999999998</v>
          </cell>
        </row>
        <row r="37">
          <cell r="AU37">
            <v>0.69</v>
          </cell>
        </row>
        <row r="38">
          <cell r="AU38">
            <v>2.86</v>
          </cell>
        </row>
        <row r="39">
          <cell r="AU39">
            <v>0</v>
          </cell>
        </row>
        <row r="40">
          <cell r="AU40">
            <v>2.54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C11" sqref="C11"/>
    </sheetView>
  </sheetViews>
  <sheetFormatPr defaultRowHeight="12.75" x14ac:dyDescent="0.25"/>
  <cols>
    <col min="1" max="1" width="11.42578125" style="19" customWidth="1"/>
    <col min="2" max="2" width="17.5703125" style="19" customWidth="1"/>
    <col min="3" max="3" width="19.140625" style="19" customWidth="1"/>
    <col min="4" max="4" width="12.85546875" style="19" customWidth="1"/>
    <col min="5" max="5" width="6.5703125" style="20" customWidth="1"/>
    <col min="6" max="6" width="5.5703125" style="20" customWidth="1"/>
    <col min="7" max="7" width="5.85546875" style="20" customWidth="1"/>
    <col min="8" max="8" width="7.28515625" style="20" customWidth="1"/>
    <col min="9" max="9" width="5.5703125" style="20" customWidth="1"/>
    <col min="10" max="10" width="7.85546875" style="20" hidden="1" customWidth="1"/>
    <col min="11" max="11" width="4.5703125" style="20" customWidth="1"/>
    <col min="12" max="12" width="5.85546875" style="2" customWidth="1"/>
    <col min="13" max="13" width="9.140625" style="3"/>
    <col min="14" max="256" width="9.140625" style="2"/>
    <col min="257" max="257" width="11.42578125" style="2" customWidth="1"/>
    <col min="258" max="258" width="17.5703125" style="2" customWidth="1"/>
    <col min="259" max="259" width="19.140625" style="2" customWidth="1"/>
    <col min="260" max="260" width="12.85546875" style="2" customWidth="1"/>
    <col min="261" max="261" width="6.5703125" style="2" customWidth="1"/>
    <col min="262" max="262" width="5.5703125" style="2" customWidth="1"/>
    <col min="263" max="263" width="5.85546875" style="2" customWidth="1"/>
    <col min="264" max="264" width="7.28515625" style="2" customWidth="1"/>
    <col min="265" max="265" width="5.5703125" style="2" customWidth="1"/>
    <col min="266" max="266" width="0" style="2" hidden="1" customWidth="1"/>
    <col min="267" max="267" width="4.5703125" style="2" customWidth="1"/>
    <col min="268" max="268" width="5.85546875" style="2" customWidth="1"/>
    <col min="269" max="512" width="9.140625" style="2"/>
    <col min="513" max="513" width="11.42578125" style="2" customWidth="1"/>
    <col min="514" max="514" width="17.5703125" style="2" customWidth="1"/>
    <col min="515" max="515" width="19.140625" style="2" customWidth="1"/>
    <col min="516" max="516" width="12.85546875" style="2" customWidth="1"/>
    <col min="517" max="517" width="6.5703125" style="2" customWidth="1"/>
    <col min="518" max="518" width="5.5703125" style="2" customWidth="1"/>
    <col min="519" max="519" width="5.85546875" style="2" customWidth="1"/>
    <col min="520" max="520" width="7.28515625" style="2" customWidth="1"/>
    <col min="521" max="521" width="5.5703125" style="2" customWidth="1"/>
    <col min="522" max="522" width="0" style="2" hidden="1" customWidth="1"/>
    <col min="523" max="523" width="4.5703125" style="2" customWidth="1"/>
    <col min="524" max="524" width="5.85546875" style="2" customWidth="1"/>
    <col min="525" max="768" width="9.140625" style="2"/>
    <col min="769" max="769" width="11.42578125" style="2" customWidth="1"/>
    <col min="770" max="770" width="17.5703125" style="2" customWidth="1"/>
    <col min="771" max="771" width="19.140625" style="2" customWidth="1"/>
    <col min="772" max="772" width="12.85546875" style="2" customWidth="1"/>
    <col min="773" max="773" width="6.5703125" style="2" customWidth="1"/>
    <col min="774" max="774" width="5.5703125" style="2" customWidth="1"/>
    <col min="775" max="775" width="5.85546875" style="2" customWidth="1"/>
    <col min="776" max="776" width="7.28515625" style="2" customWidth="1"/>
    <col min="777" max="777" width="5.5703125" style="2" customWidth="1"/>
    <col min="778" max="778" width="0" style="2" hidden="1" customWidth="1"/>
    <col min="779" max="779" width="4.5703125" style="2" customWidth="1"/>
    <col min="780" max="780" width="5.85546875" style="2" customWidth="1"/>
    <col min="781" max="1024" width="9.140625" style="2"/>
    <col min="1025" max="1025" width="11.42578125" style="2" customWidth="1"/>
    <col min="1026" max="1026" width="17.5703125" style="2" customWidth="1"/>
    <col min="1027" max="1027" width="19.140625" style="2" customWidth="1"/>
    <col min="1028" max="1028" width="12.85546875" style="2" customWidth="1"/>
    <col min="1029" max="1029" width="6.5703125" style="2" customWidth="1"/>
    <col min="1030" max="1030" width="5.5703125" style="2" customWidth="1"/>
    <col min="1031" max="1031" width="5.85546875" style="2" customWidth="1"/>
    <col min="1032" max="1032" width="7.28515625" style="2" customWidth="1"/>
    <col min="1033" max="1033" width="5.5703125" style="2" customWidth="1"/>
    <col min="1034" max="1034" width="0" style="2" hidden="1" customWidth="1"/>
    <col min="1035" max="1035" width="4.5703125" style="2" customWidth="1"/>
    <col min="1036" max="1036" width="5.85546875" style="2" customWidth="1"/>
    <col min="1037" max="1280" width="9.140625" style="2"/>
    <col min="1281" max="1281" width="11.42578125" style="2" customWidth="1"/>
    <col min="1282" max="1282" width="17.5703125" style="2" customWidth="1"/>
    <col min="1283" max="1283" width="19.140625" style="2" customWidth="1"/>
    <col min="1284" max="1284" width="12.85546875" style="2" customWidth="1"/>
    <col min="1285" max="1285" width="6.5703125" style="2" customWidth="1"/>
    <col min="1286" max="1286" width="5.5703125" style="2" customWidth="1"/>
    <col min="1287" max="1287" width="5.85546875" style="2" customWidth="1"/>
    <col min="1288" max="1288" width="7.28515625" style="2" customWidth="1"/>
    <col min="1289" max="1289" width="5.5703125" style="2" customWidth="1"/>
    <col min="1290" max="1290" width="0" style="2" hidden="1" customWidth="1"/>
    <col min="1291" max="1291" width="4.5703125" style="2" customWidth="1"/>
    <col min="1292" max="1292" width="5.85546875" style="2" customWidth="1"/>
    <col min="1293" max="1536" width="9.140625" style="2"/>
    <col min="1537" max="1537" width="11.42578125" style="2" customWidth="1"/>
    <col min="1538" max="1538" width="17.5703125" style="2" customWidth="1"/>
    <col min="1539" max="1539" width="19.140625" style="2" customWidth="1"/>
    <col min="1540" max="1540" width="12.85546875" style="2" customWidth="1"/>
    <col min="1541" max="1541" width="6.5703125" style="2" customWidth="1"/>
    <col min="1542" max="1542" width="5.5703125" style="2" customWidth="1"/>
    <col min="1543" max="1543" width="5.85546875" style="2" customWidth="1"/>
    <col min="1544" max="1544" width="7.28515625" style="2" customWidth="1"/>
    <col min="1545" max="1545" width="5.5703125" style="2" customWidth="1"/>
    <col min="1546" max="1546" width="0" style="2" hidden="1" customWidth="1"/>
    <col min="1547" max="1547" width="4.5703125" style="2" customWidth="1"/>
    <col min="1548" max="1548" width="5.85546875" style="2" customWidth="1"/>
    <col min="1549" max="1792" width="9.140625" style="2"/>
    <col min="1793" max="1793" width="11.42578125" style="2" customWidth="1"/>
    <col min="1794" max="1794" width="17.5703125" style="2" customWidth="1"/>
    <col min="1795" max="1795" width="19.140625" style="2" customWidth="1"/>
    <col min="1796" max="1796" width="12.85546875" style="2" customWidth="1"/>
    <col min="1797" max="1797" width="6.5703125" style="2" customWidth="1"/>
    <col min="1798" max="1798" width="5.5703125" style="2" customWidth="1"/>
    <col min="1799" max="1799" width="5.85546875" style="2" customWidth="1"/>
    <col min="1800" max="1800" width="7.28515625" style="2" customWidth="1"/>
    <col min="1801" max="1801" width="5.5703125" style="2" customWidth="1"/>
    <col min="1802" max="1802" width="0" style="2" hidden="1" customWidth="1"/>
    <col min="1803" max="1803" width="4.5703125" style="2" customWidth="1"/>
    <col min="1804" max="1804" width="5.85546875" style="2" customWidth="1"/>
    <col min="1805" max="2048" width="9.140625" style="2"/>
    <col min="2049" max="2049" width="11.42578125" style="2" customWidth="1"/>
    <col min="2050" max="2050" width="17.5703125" style="2" customWidth="1"/>
    <col min="2051" max="2051" width="19.140625" style="2" customWidth="1"/>
    <col min="2052" max="2052" width="12.85546875" style="2" customWidth="1"/>
    <col min="2053" max="2053" width="6.5703125" style="2" customWidth="1"/>
    <col min="2054" max="2054" width="5.5703125" style="2" customWidth="1"/>
    <col min="2055" max="2055" width="5.85546875" style="2" customWidth="1"/>
    <col min="2056" max="2056" width="7.28515625" style="2" customWidth="1"/>
    <col min="2057" max="2057" width="5.5703125" style="2" customWidth="1"/>
    <col min="2058" max="2058" width="0" style="2" hidden="1" customWidth="1"/>
    <col min="2059" max="2059" width="4.5703125" style="2" customWidth="1"/>
    <col min="2060" max="2060" width="5.85546875" style="2" customWidth="1"/>
    <col min="2061" max="2304" width="9.140625" style="2"/>
    <col min="2305" max="2305" width="11.42578125" style="2" customWidth="1"/>
    <col min="2306" max="2306" width="17.5703125" style="2" customWidth="1"/>
    <col min="2307" max="2307" width="19.140625" style="2" customWidth="1"/>
    <col min="2308" max="2308" width="12.85546875" style="2" customWidth="1"/>
    <col min="2309" max="2309" width="6.5703125" style="2" customWidth="1"/>
    <col min="2310" max="2310" width="5.5703125" style="2" customWidth="1"/>
    <col min="2311" max="2311" width="5.85546875" style="2" customWidth="1"/>
    <col min="2312" max="2312" width="7.28515625" style="2" customWidth="1"/>
    <col min="2313" max="2313" width="5.5703125" style="2" customWidth="1"/>
    <col min="2314" max="2314" width="0" style="2" hidden="1" customWidth="1"/>
    <col min="2315" max="2315" width="4.5703125" style="2" customWidth="1"/>
    <col min="2316" max="2316" width="5.85546875" style="2" customWidth="1"/>
    <col min="2317" max="2560" width="9.140625" style="2"/>
    <col min="2561" max="2561" width="11.42578125" style="2" customWidth="1"/>
    <col min="2562" max="2562" width="17.5703125" style="2" customWidth="1"/>
    <col min="2563" max="2563" width="19.140625" style="2" customWidth="1"/>
    <col min="2564" max="2564" width="12.85546875" style="2" customWidth="1"/>
    <col min="2565" max="2565" width="6.5703125" style="2" customWidth="1"/>
    <col min="2566" max="2566" width="5.5703125" style="2" customWidth="1"/>
    <col min="2567" max="2567" width="5.85546875" style="2" customWidth="1"/>
    <col min="2568" max="2568" width="7.28515625" style="2" customWidth="1"/>
    <col min="2569" max="2569" width="5.5703125" style="2" customWidth="1"/>
    <col min="2570" max="2570" width="0" style="2" hidden="1" customWidth="1"/>
    <col min="2571" max="2571" width="4.5703125" style="2" customWidth="1"/>
    <col min="2572" max="2572" width="5.85546875" style="2" customWidth="1"/>
    <col min="2573" max="2816" width="9.140625" style="2"/>
    <col min="2817" max="2817" width="11.42578125" style="2" customWidth="1"/>
    <col min="2818" max="2818" width="17.5703125" style="2" customWidth="1"/>
    <col min="2819" max="2819" width="19.140625" style="2" customWidth="1"/>
    <col min="2820" max="2820" width="12.85546875" style="2" customWidth="1"/>
    <col min="2821" max="2821" width="6.5703125" style="2" customWidth="1"/>
    <col min="2822" max="2822" width="5.5703125" style="2" customWidth="1"/>
    <col min="2823" max="2823" width="5.85546875" style="2" customWidth="1"/>
    <col min="2824" max="2824" width="7.28515625" style="2" customWidth="1"/>
    <col min="2825" max="2825" width="5.5703125" style="2" customWidth="1"/>
    <col min="2826" max="2826" width="0" style="2" hidden="1" customWidth="1"/>
    <col min="2827" max="2827" width="4.5703125" style="2" customWidth="1"/>
    <col min="2828" max="2828" width="5.85546875" style="2" customWidth="1"/>
    <col min="2829" max="3072" width="9.140625" style="2"/>
    <col min="3073" max="3073" width="11.42578125" style="2" customWidth="1"/>
    <col min="3074" max="3074" width="17.5703125" style="2" customWidth="1"/>
    <col min="3075" max="3075" width="19.140625" style="2" customWidth="1"/>
    <col min="3076" max="3076" width="12.85546875" style="2" customWidth="1"/>
    <col min="3077" max="3077" width="6.5703125" style="2" customWidth="1"/>
    <col min="3078" max="3078" width="5.5703125" style="2" customWidth="1"/>
    <col min="3079" max="3079" width="5.85546875" style="2" customWidth="1"/>
    <col min="3080" max="3080" width="7.28515625" style="2" customWidth="1"/>
    <col min="3081" max="3081" width="5.5703125" style="2" customWidth="1"/>
    <col min="3082" max="3082" width="0" style="2" hidden="1" customWidth="1"/>
    <col min="3083" max="3083" width="4.5703125" style="2" customWidth="1"/>
    <col min="3084" max="3084" width="5.85546875" style="2" customWidth="1"/>
    <col min="3085" max="3328" width="9.140625" style="2"/>
    <col min="3329" max="3329" width="11.42578125" style="2" customWidth="1"/>
    <col min="3330" max="3330" width="17.5703125" style="2" customWidth="1"/>
    <col min="3331" max="3331" width="19.140625" style="2" customWidth="1"/>
    <col min="3332" max="3332" width="12.85546875" style="2" customWidth="1"/>
    <col min="3333" max="3333" width="6.5703125" style="2" customWidth="1"/>
    <col min="3334" max="3334" width="5.5703125" style="2" customWidth="1"/>
    <col min="3335" max="3335" width="5.85546875" style="2" customWidth="1"/>
    <col min="3336" max="3336" width="7.28515625" style="2" customWidth="1"/>
    <col min="3337" max="3337" width="5.5703125" style="2" customWidth="1"/>
    <col min="3338" max="3338" width="0" style="2" hidden="1" customWidth="1"/>
    <col min="3339" max="3339" width="4.5703125" style="2" customWidth="1"/>
    <col min="3340" max="3340" width="5.85546875" style="2" customWidth="1"/>
    <col min="3341" max="3584" width="9.140625" style="2"/>
    <col min="3585" max="3585" width="11.42578125" style="2" customWidth="1"/>
    <col min="3586" max="3586" width="17.5703125" style="2" customWidth="1"/>
    <col min="3587" max="3587" width="19.140625" style="2" customWidth="1"/>
    <col min="3588" max="3588" width="12.85546875" style="2" customWidth="1"/>
    <col min="3589" max="3589" width="6.5703125" style="2" customWidth="1"/>
    <col min="3590" max="3590" width="5.5703125" style="2" customWidth="1"/>
    <col min="3591" max="3591" width="5.85546875" style="2" customWidth="1"/>
    <col min="3592" max="3592" width="7.28515625" style="2" customWidth="1"/>
    <col min="3593" max="3593" width="5.5703125" style="2" customWidth="1"/>
    <col min="3594" max="3594" width="0" style="2" hidden="1" customWidth="1"/>
    <col min="3595" max="3595" width="4.5703125" style="2" customWidth="1"/>
    <col min="3596" max="3596" width="5.85546875" style="2" customWidth="1"/>
    <col min="3597" max="3840" width="9.140625" style="2"/>
    <col min="3841" max="3841" width="11.42578125" style="2" customWidth="1"/>
    <col min="3842" max="3842" width="17.5703125" style="2" customWidth="1"/>
    <col min="3843" max="3843" width="19.140625" style="2" customWidth="1"/>
    <col min="3844" max="3844" width="12.85546875" style="2" customWidth="1"/>
    <col min="3845" max="3845" width="6.5703125" style="2" customWidth="1"/>
    <col min="3846" max="3846" width="5.5703125" style="2" customWidth="1"/>
    <col min="3847" max="3847" width="5.85546875" style="2" customWidth="1"/>
    <col min="3848" max="3848" width="7.28515625" style="2" customWidth="1"/>
    <col min="3849" max="3849" width="5.5703125" style="2" customWidth="1"/>
    <col min="3850" max="3850" width="0" style="2" hidden="1" customWidth="1"/>
    <col min="3851" max="3851" width="4.5703125" style="2" customWidth="1"/>
    <col min="3852" max="3852" width="5.85546875" style="2" customWidth="1"/>
    <col min="3853" max="4096" width="9.140625" style="2"/>
    <col min="4097" max="4097" width="11.42578125" style="2" customWidth="1"/>
    <col min="4098" max="4098" width="17.5703125" style="2" customWidth="1"/>
    <col min="4099" max="4099" width="19.140625" style="2" customWidth="1"/>
    <col min="4100" max="4100" width="12.85546875" style="2" customWidth="1"/>
    <col min="4101" max="4101" width="6.5703125" style="2" customWidth="1"/>
    <col min="4102" max="4102" width="5.5703125" style="2" customWidth="1"/>
    <col min="4103" max="4103" width="5.85546875" style="2" customWidth="1"/>
    <col min="4104" max="4104" width="7.28515625" style="2" customWidth="1"/>
    <col min="4105" max="4105" width="5.5703125" style="2" customWidth="1"/>
    <col min="4106" max="4106" width="0" style="2" hidden="1" customWidth="1"/>
    <col min="4107" max="4107" width="4.5703125" style="2" customWidth="1"/>
    <col min="4108" max="4108" width="5.85546875" style="2" customWidth="1"/>
    <col min="4109" max="4352" width="9.140625" style="2"/>
    <col min="4353" max="4353" width="11.42578125" style="2" customWidth="1"/>
    <col min="4354" max="4354" width="17.5703125" style="2" customWidth="1"/>
    <col min="4355" max="4355" width="19.140625" style="2" customWidth="1"/>
    <col min="4356" max="4356" width="12.85546875" style="2" customWidth="1"/>
    <col min="4357" max="4357" width="6.5703125" style="2" customWidth="1"/>
    <col min="4358" max="4358" width="5.5703125" style="2" customWidth="1"/>
    <col min="4359" max="4359" width="5.85546875" style="2" customWidth="1"/>
    <col min="4360" max="4360" width="7.28515625" style="2" customWidth="1"/>
    <col min="4361" max="4361" width="5.5703125" style="2" customWidth="1"/>
    <col min="4362" max="4362" width="0" style="2" hidden="1" customWidth="1"/>
    <col min="4363" max="4363" width="4.5703125" style="2" customWidth="1"/>
    <col min="4364" max="4364" width="5.85546875" style="2" customWidth="1"/>
    <col min="4365" max="4608" width="9.140625" style="2"/>
    <col min="4609" max="4609" width="11.42578125" style="2" customWidth="1"/>
    <col min="4610" max="4610" width="17.5703125" style="2" customWidth="1"/>
    <col min="4611" max="4611" width="19.140625" style="2" customWidth="1"/>
    <col min="4612" max="4612" width="12.85546875" style="2" customWidth="1"/>
    <col min="4613" max="4613" width="6.5703125" style="2" customWidth="1"/>
    <col min="4614" max="4614" width="5.5703125" style="2" customWidth="1"/>
    <col min="4615" max="4615" width="5.85546875" style="2" customWidth="1"/>
    <col min="4616" max="4616" width="7.28515625" style="2" customWidth="1"/>
    <col min="4617" max="4617" width="5.5703125" style="2" customWidth="1"/>
    <col min="4618" max="4618" width="0" style="2" hidden="1" customWidth="1"/>
    <col min="4619" max="4619" width="4.5703125" style="2" customWidth="1"/>
    <col min="4620" max="4620" width="5.85546875" style="2" customWidth="1"/>
    <col min="4621" max="4864" width="9.140625" style="2"/>
    <col min="4865" max="4865" width="11.42578125" style="2" customWidth="1"/>
    <col min="4866" max="4866" width="17.5703125" style="2" customWidth="1"/>
    <col min="4867" max="4867" width="19.140625" style="2" customWidth="1"/>
    <col min="4868" max="4868" width="12.85546875" style="2" customWidth="1"/>
    <col min="4869" max="4869" width="6.5703125" style="2" customWidth="1"/>
    <col min="4870" max="4870" width="5.5703125" style="2" customWidth="1"/>
    <col min="4871" max="4871" width="5.85546875" style="2" customWidth="1"/>
    <col min="4872" max="4872" width="7.28515625" style="2" customWidth="1"/>
    <col min="4873" max="4873" width="5.5703125" style="2" customWidth="1"/>
    <col min="4874" max="4874" width="0" style="2" hidden="1" customWidth="1"/>
    <col min="4875" max="4875" width="4.5703125" style="2" customWidth="1"/>
    <col min="4876" max="4876" width="5.85546875" style="2" customWidth="1"/>
    <col min="4877" max="5120" width="9.140625" style="2"/>
    <col min="5121" max="5121" width="11.42578125" style="2" customWidth="1"/>
    <col min="5122" max="5122" width="17.5703125" style="2" customWidth="1"/>
    <col min="5123" max="5123" width="19.140625" style="2" customWidth="1"/>
    <col min="5124" max="5124" width="12.85546875" style="2" customWidth="1"/>
    <col min="5125" max="5125" width="6.5703125" style="2" customWidth="1"/>
    <col min="5126" max="5126" width="5.5703125" style="2" customWidth="1"/>
    <col min="5127" max="5127" width="5.85546875" style="2" customWidth="1"/>
    <col min="5128" max="5128" width="7.28515625" style="2" customWidth="1"/>
    <col min="5129" max="5129" width="5.5703125" style="2" customWidth="1"/>
    <col min="5130" max="5130" width="0" style="2" hidden="1" customWidth="1"/>
    <col min="5131" max="5131" width="4.5703125" style="2" customWidth="1"/>
    <col min="5132" max="5132" width="5.85546875" style="2" customWidth="1"/>
    <col min="5133" max="5376" width="9.140625" style="2"/>
    <col min="5377" max="5377" width="11.42578125" style="2" customWidth="1"/>
    <col min="5378" max="5378" width="17.5703125" style="2" customWidth="1"/>
    <col min="5379" max="5379" width="19.140625" style="2" customWidth="1"/>
    <col min="5380" max="5380" width="12.85546875" style="2" customWidth="1"/>
    <col min="5381" max="5381" width="6.5703125" style="2" customWidth="1"/>
    <col min="5382" max="5382" width="5.5703125" style="2" customWidth="1"/>
    <col min="5383" max="5383" width="5.85546875" style="2" customWidth="1"/>
    <col min="5384" max="5384" width="7.28515625" style="2" customWidth="1"/>
    <col min="5385" max="5385" width="5.5703125" style="2" customWidth="1"/>
    <col min="5386" max="5386" width="0" style="2" hidden="1" customWidth="1"/>
    <col min="5387" max="5387" width="4.5703125" style="2" customWidth="1"/>
    <col min="5388" max="5388" width="5.85546875" style="2" customWidth="1"/>
    <col min="5389" max="5632" width="9.140625" style="2"/>
    <col min="5633" max="5633" width="11.42578125" style="2" customWidth="1"/>
    <col min="5634" max="5634" width="17.5703125" style="2" customWidth="1"/>
    <col min="5635" max="5635" width="19.140625" style="2" customWidth="1"/>
    <col min="5636" max="5636" width="12.85546875" style="2" customWidth="1"/>
    <col min="5637" max="5637" width="6.5703125" style="2" customWidth="1"/>
    <col min="5638" max="5638" width="5.5703125" style="2" customWidth="1"/>
    <col min="5639" max="5639" width="5.85546875" style="2" customWidth="1"/>
    <col min="5640" max="5640" width="7.28515625" style="2" customWidth="1"/>
    <col min="5641" max="5641" width="5.5703125" style="2" customWidth="1"/>
    <col min="5642" max="5642" width="0" style="2" hidden="1" customWidth="1"/>
    <col min="5643" max="5643" width="4.5703125" style="2" customWidth="1"/>
    <col min="5644" max="5644" width="5.85546875" style="2" customWidth="1"/>
    <col min="5645" max="5888" width="9.140625" style="2"/>
    <col min="5889" max="5889" width="11.42578125" style="2" customWidth="1"/>
    <col min="5890" max="5890" width="17.5703125" style="2" customWidth="1"/>
    <col min="5891" max="5891" width="19.140625" style="2" customWidth="1"/>
    <col min="5892" max="5892" width="12.85546875" style="2" customWidth="1"/>
    <col min="5893" max="5893" width="6.5703125" style="2" customWidth="1"/>
    <col min="5894" max="5894" width="5.5703125" style="2" customWidth="1"/>
    <col min="5895" max="5895" width="5.85546875" style="2" customWidth="1"/>
    <col min="5896" max="5896" width="7.28515625" style="2" customWidth="1"/>
    <col min="5897" max="5897" width="5.5703125" style="2" customWidth="1"/>
    <col min="5898" max="5898" width="0" style="2" hidden="1" customWidth="1"/>
    <col min="5899" max="5899" width="4.5703125" style="2" customWidth="1"/>
    <col min="5900" max="5900" width="5.85546875" style="2" customWidth="1"/>
    <col min="5901" max="6144" width="9.140625" style="2"/>
    <col min="6145" max="6145" width="11.42578125" style="2" customWidth="1"/>
    <col min="6146" max="6146" width="17.5703125" style="2" customWidth="1"/>
    <col min="6147" max="6147" width="19.140625" style="2" customWidth="1"/>
    <col min="6148" max="6148" width="12.85546875" style="2" customWidth="1"/>
    <col min="6149" max="6149" width="6.5703125" style="2" customWidth="1"/>
    <col min="6150" max="6150" width="5.5703125" style="2" customWidth="1"/>
    <col min="6151" max="6151" width="5.85546875" style="2" customWidth="1"/>
    <col min="6152" max="6152" width="7.28515625" style="2" customWidth="1"/>
    <col min="6153" max="6153" width="5.5703125" style="2" customWidth="1"/>
    <col min="6154" max="6154" width="0" style="2" hidden="1" customWidth="1"/>
    <col min="6155" max="6155" width="4.5703125" style="2" customWidth="1"/>
    <col min="6156" max="6156" width="5.85546875" style="2" customWidth="1"/>
    <col min="6157" max="6400" width="9.140625" style="2"/>
    <col min="6401" max="6401" width="11.42578125" style="2" customWidth="1"/>
    <col min="6402" max="6402" width="17.5703125" style="2" customWidth="1"/>
    <col min="6403" max="6403" width="19.140625" style="2" customWidth="1"/>
    <col min="6404" max="6404" width="12.85546875" style="2" customWidth="1"/>
    <col min="6405" max="6405" width="6.5703125" style="2" customWidth="1"/>
    <col min="6406" max="6406" width="5.5703125" style="2" customWidth="1"/>
    <col min="6407" max="6407" width="5.85546875" style="2" customWidth="1"/>
    <col min="6408" max="6408" width="7.28515625" style="2" customWidth="1"/>
    <col min="6409" max="6409" width="5.5703125" style="2" customWidth="1"/>
    <col min="6410" max="6410" width="0" style="2" hidden="1" customWidth="1"/>
    <col min="6411" max="6411" width="4.5703125" style="2" customWidth="1"/>
    <col min="6412" max="6412" width="5.85546875" style="2" customWidth="1"/>
    <col min="6413" max="6656" width="9.140625" style="2"/>
    <col min="6657" max="6657" width="11.42578125" style="2" customWidth="1"/>
    <col min="6658" max="6658" width="17.5703125" style="2" customWidth="1"/>
    <col min="6659" max="6659" width="19.140625" style="2" customWidth="1"/>
    <col min="6660" max="6660" width="12.85546875" style="2" customWidth="1"/>
    <col min="6661" max="6661" width="6.5703125" style="2" customWidth="1"/>
    <col min="6662" max="6662" width="5.5703125" style="2" customWidth="1"/>
    <col min="6663" max="6663" width="5.85546875" style="2" customWidth="1"/>
    <col min="6664" max="6664" width="7.28515625" style="2" customWidth="1"/>
    <col min="6665" max="6665" width="5.5703125" style="2" customWidth="1"/>
    <col min="6666" max="6666" width="0" style="2" hidden="1" customWidth="1"/>
    <col min="6667" max="6667" width="4.5703125" style="2" customWidth="1"/>
    <col min="6668" max="6668" width="5.85546875" style="2" customWidth="1"/>
    <col min="6669" max="6912" width="9.140625" style="2"/>
    <col min="6913" max="6913" width="11.42578125" style="2" customWidth="1"/>
    <col min="6914" max="6914" width="17.5703125" style="2" customWidth="1"/>
    <col min="6915" max="6915" width="19.140625" style="2" customWidth="1"/>
    <col min="6916" max="6916" width="12.85546875" style="2" customWidth="1"/>
    <col min="6917" max="6917" width="6.5703125" style="2" customWidth="1"/>
    <col min="6918" max="6918" width="5.5703125" style="2" customWidth="1"/>
    <col min="6919" max="6919" width="5.85546875" style="2" customWidth="1"/>
    <col min="6920" max="6920" width="7.28515625" style="2" customWidth="1"/>
    <col min="6921" max="6921" width="5.5703125" style="2" customWidth="1"/>
    <col min="6922" max="6922" width="0" style="2" hidden="1" customWidth="1"/>
    <col min="6923" max="6923" width="4.5703125" style="2" customWidth="1"/>
    <col min="6924" max="6924" width="5.85546875" style="2" customWidth="1"/>
    <col min="6925" max="7168" width="9.140625" style="2"/>
    <col min="7169" max="7169" width="11.42578125" style="2" customWidth="1"/>
    <col min="7170" max="7170" width="17.5703125" style="2" customWidth="1"/>
    <col min="7171" max="7171" width="19.140625" style="2" customWidth="1"/>
    <col min="7172" max="7172" width="12.85546875" style="2" customWidth="1"/>
    <col min="7173" max="7173" width="6.5703125" style="2" customWidth="1"/>
    <col min="7174" max="7174" width="5.5703125" style="2" customWidth="1"/>
    <col min="7175" max="7175" width="5.85546875" style="2" customWidth="1"/>
    <col min="7176" max="7176" width="7.28515625" style="2" customWidth="1"/>
    <col min="7177" max="7177" width="5.5703125" style="2" customWidth="1"/>
    <col min="7178" max="7178" width="0" style="2" hidden="1" customWidth="1"/>
    <col min="7179" max="7179" width="4.5703125" style="2" customWidth="1"/>
    <col min="7180" max="7180" width="5.85546875" style="2" customWidth="1"/>
    <col min="7181" max="7424" width="9.140625" style="2"/>
    <col min="7425" max="7425" width="11.42578125" style="2" customWidth="1"/>
    <col min="7426" max="7426" width="17.5703125" style="2" customWidth="1"/>
    <col min="7427" max="7427" width="19.140625" style="2" customWidth="1"/>
    <col min="7428" max="7428" width="12.85546875" style="2" customWidth="1"/>
    <col min="7429" max="7429" width="6.5703125" style="2" customWidth="1"/>
    <col min="7430" max="7430" width="5.5703125" style="2" customWidth="1"/>
    <col min="7431" max="7431" width="5.85546875" style="2" customWidth="1"/>
    <col min="7432" max="7432" width="7.28515625" style="2" customWidth="1"/>
    <col min="7433" max="7433" width="5.5703125" style="2" customWidth="1"/>
    <col min="7434" max="7434" width="0" style="2" hidden="1" customWidth="1"/>
    <col min="7435" max="7435" width="4.5703125" style="2" customWidth="1"/>
    <col min="7436" max="7436" width="5.85546875" style="2" customWidth="1"/>
    <col min="7437" max="7680" width="9.140625" style="2"/>
    <col min="7681" max="7681" width="11.42578125" style="2" customWidth="1"/>
    <col min="7682" max="7682" width="17.5703125" style="2" customWidth="1"/>
    <col min="7683" max="7683" width="19.140625" style="2" customWidth="1"/>
    <col min="7684" max="7684" width="12.85546875" style="2" customWidth="1"/>
    <col min="7685" max="7685" width="6.5703125" style="2" customWidth="1"/>
    <col min="7686" max="7686" width="5.5703125" style="2" customWidth="1"/>
    <col min="7687" max="7687" width="5.85546875" style="2" customWidth="1"/>
    <col min="7688" max="7688" width="7.28515625" style="2" customWidth="1"/>
    <col min="7689" max="7689" width="5.5703125" style="2" customWidth="1"/>
    <col min="7690" max="7690" width="0" style="2" hidden="1" customWidth="1"/>
    <col min="7691" max="7691" width="4.5703125" style="2" customWidth="1"/>
    <col min="7692" max="7692" width="5.85546875" style="2" customWidth="1"/>
    <col min="7693" max="7936" width="9.140625" style="2"/>
    <col min="7937" max="7937" width="11.42578125" style="2" customWidth="1"/>
    <col min="7938" max="7938" width="17.5703125" style="2" customWidth="1"/>
    <col min="7939" max="7939" width="19.140625" style="2" customWidth="1"/>
    <col min="7940" max="7940" width="12.85546875" style="2" customWidth="1"/>
    <col min="7941" max="7941" width="6.5703125" style="2" customWidth="1"/>
    <col min="7942" max="7942" width="5.5703125" style="2" customWidth="1"/>
    <col min="7943" max="7943" width="5.85546875" style="2" customWidth="1"/>
    <col min="7944" max="7944" width="7.28515625" style="2" customWidth="1"/>
    <col min="7945" max="7945" width="5.5703125" style="2" customWidth="1"/>
    <col min="7946" max="7946" width="0" style="2" hidden="1" customWidth="1"/>
    <col min="7947" max="7947" width="4.5703125" style="2" customWidth="1"/>
    <col min="7948" max="7948" width="5.85546875" style="2" customWidth="1"/>
    <col min="7949" max="8192" width="9.140625" style="2"/>
    <col min="8193" max="8193" width="11.42578125" style="2" customWidth="1"/>
    <col min="8194" max="8194" width="17.5703125" style="2" customWidth="1"/>
    <col min="8195" max="8195" width="19.140625" style="2" customWidth="1"/>
    <col min="8196" max="8196" width="12.85546875" style="2" customWidth="1"/>
    <col min="8197" max="8197" width="6.5703125" style="2" customWidth="1"/>
    <col min="8198" max="8198" width="5.5703125" style="2" customWidth="1"/>
    <col min="8199" max="8199" width="5.85546875" style="2" customWidth="1"/>
    <col min="8200" max="8200" width="7.28515625" style="2" customWidth="1"/>
    <col min="8201" max="8201" width="5.5703125" style="2" customWidth="1"/>
    <col min="8202" max="8202" width="0" style="2" hidden="1" customWidth="1"/>
    <col min="8203" max="8203" width="4.5703125" style="2" customWidth="1"/>
    <col min="8204" max="8204" width="5.85546875" style="2" customWidth="1"/>
    <col min="8205" max="8448" width="9.140625" style="2"/>
    <col min="8449" max="8449" width="11.42578125" style="2" customWidth="1"/>
    <col min="8450" max="8450" width="17.5703125" style="2" customWidth="1"/>
    <col min="8451" max="8451" width="19.140625" style="2" customWidth="1"/>
    <col min="8452" max="8452" width="12.85546875" style="2" customWidth="1"/>
    <col min="8453" max="8453" width="6.5703125" style="2" customWidth="1"/>
    <col min="8454" max="8454" width="5.5703125" style="2" customWidth="1"/>
    <col min="8455" max="8455" width="5.85546875" style="2" customWidth="1"/>
    <col min="8456" max="8456" width="7.28515625" style="2" customWidth="1"/>
    <col min="8457" max="8457" width="5.5703125" style="2" customWidth="1"/>
    <col min="8458" max="8458" width="0" style="2" hidden="1" customWidth="1"/>
    <col min="8459" max="8459" width="4.5703125" style="2" customWidth="1"/>
    <col min="8460" max="8460" width="5.85546875" style="2" customWidth="1"/>
    <col min="8461" max="8704" width="9.140625" style="2"/>
    <col min="8705" max="8705" width="11.42578125" style="2" customWidth="1"/>
    <col min="8706" max="8706" width="17.5703125" style="2" customWidth="1"/>
    <col min="8707" max="8707" width="19.140625" style="2" customWidth="1"/>
    <col min="8708" max="8708" width="12.85546875" style="2" customWidth="1"/>
    <col min="8709" max="8709" width="6.5703125" style="2" customWidth="1"/>
    <col min="8710" max="8710" width="5.5703125" style="2" customWidth="1"/>
    <col min="8711" max="8711" width="5.85546875" style="2" customWidth="1"/>
    <col min="8712" max="8712" width="7.28515625" style="2" customWidth="1"/>
    <col min="8713" max="8713" width="5.5703125" style="2" customWidth="1"/>
    <col min="8714" max="8714" width="0" style="2" hidden="1" customWidth="1"/>
    <col min="8715" max="8715" width="4.5703125" style="2" customWidth="1"/>
    <col min="8716" max="8716" width="5.85546875" style="2" customWidth="1"/>
    <col min="8717" max="8960" width="9.140625" style="2"/>
    <col min="8961" max="8961" width="11.42578125" style="2" customWidth="1"/>
    <col min="8962" max="8962" width="17.5703125" style="2" customWidth="1"/>
    <col min="8963" max="8963" width="19.140625" style="2" customWidth="1"/>
    <col min="8964" max="8964" width="12.85546875" style="2" customWidth="1"/>
    <col min="8965" max="8965" width="6.5703125" style="2" customWidth="1"/>
    <col min="8966" max="8966" width="5.5703125" style="2" customWidth="1"/>
    <col min="8967" max="8967" width="5.85546875" style="2" customWidth="1"/>
    <col min="8968" max="8968" width="7.28515625" style="2" customWidth="1"/>
    <col min="8969" max="8969" width="5.5703125" style="2" customWidth="1"/>
    <col min="8970" max="8970" width="0" style="2" hidden="1" customWidth="1"/>
    <col min="8971" max="8971" width="4.5703125" style="2" customWidth="1"/>
    <col min="8972" max="8972" width="5.85546875" style="2" customWidth="1"/>
    <col min="8973" max="9216" width="9.140625" style="2"/>
    <col min="9217" max="9217" width="11.42578125" style="2" customWidth="1"/>
    <col min="9218" max="9218" width="17.5703125" style="2" customWidth="1"/>
    <col min="9219" max="9219" width="19.140625" style="2" customWidth="1"/>
    <col min="9220" max="9220" width="12.85546875" style="2" customWidth="1"/>
    <col min="9221" max="9221" width="6.5703125" style="2" customWidth="1"/>
    <col min="9222" max="9222" width="5.5703125" style="2" customWidth="1"/>
    <col min="9223" max="9223" width="5.85546875" style="2" customWidth="1"/>
    <col min="9224" max="9224" width="7.28515625" style="2" customWidth="1"/>
    <col min="9225" max="9225" width="5.5703125" style="2" customWidth="1"/>
    <col min="9226" max="9226" width="0" style="2" hidden="1" customWidth="1"/>
    <col min="9227" max="9227" width="4.5703125" style="2" customWidth="1"/>
    <col min="9228" max="9228" width="5.85546875" style="2" customWidth="1"/>
    <col min="9229" max="9472" width="9.140625" style="2"/>
    <col min="9473" max="9473" width="11.42578125" style="2" customWidth="1"/>
    <col min="9474" max="9474" width="17.5703125" style="2" customWidth="1"/>
    <col min="9475" max="9475" width="19.140625" style="2" customWidth="1"/>
    <col min="9476" max="9476" width="12.85546875" style="2" customWidth="1"/>
    <col min="9477" max="9477" width="6.5703125" style="2" customWidth="1"/>
    <col min="9478" max="9478" width="5.5703125" style="2" customWidth="1"/>
    <col min="9479" max="9479" width="5.85546875" style="2" customWidth="1"/>
    <col min="9480" max="9480" width="7.28515625" style="2" customWidth="1"/>
    <col min="9481" max="9481" width="5.5703125" style="2" customWidth="1"/>
    <col min="9482" max="9482" width="0" style="2" hidden="1" customWidth="1"/>
    <col min="9483" max="9483" width="4.5703125" style="2" customWidth="1"/>
    <col min="9484" max="9484" width="5.85546875" style="2" customWidth="1"/>
    <col min="9485" max="9728" width="9.140625" style="2"/>
    <col min="9729" max="9729" width="11.42578125" style="2" customWidth="1"/>
    <col min="9730" max="9730" width="17.5703125" style="2" customWidth="1"/>
    <col min="9731" max="9731" width="19.140625" style="2" customWidth="1"/>
    <col min="9732" max="9732" width="12.85546875" style="2" customWidth="1"/>
    <col min="9733" max="9733" width="6.5703125" style="2" customWidth="1"/>
    <col min="9734" max="9734" width="5.5703125" style="2" customWidth="1"/>
    <col min="9735" max="9735" width="5.85546875" style="2" customWidth="1"/>
    <col min="9736" max="9736" width="7.28515625" style="2" customWidth="1"/>
    <col min="9737" max="9737" width="5.5703125" style="2" customWidth="1"/>
    <col min="9738" max="9738" width="0" style="2" hidden="1" customWidth="1"/>
    <col min="9739" max="9739" width="4.5703125" style="2" customWidth="1"/>
    <col min="9740" max="9740" width="5.85546875" style="2" customWidth="1"/>
    <col min="9741" max="9984" width="9.140625" style="2"/>
    <col min="9985" max="9985" width="11.42578125" style="2" customWidth="1"/>
    <col min="9986" max="9986" width="17.5703125" style="2" customWidth="1"/>
    <col min="9987" max="9987" width="19.140625" style="2" customWidth="1"/>
    <col min="9988" max="9988" width="12.85546875" style="2" customWidth="1"/>
    <col min="9989" max="9989" width="6.5703125" style="2" customWidth="1"/>
    <col min="9990" max="9990" width="5.5703125" style="2" customWidth="1"/>
    <col min="9991" max="9991" width="5.85546875" style="2" customWidth="1"/>
    <col min="9992" max="9992" width="7.28515625" style="2" customWidth="1"/>
    <col min="9993" max="9993" width="5.5703125" style="2" customWidth="1"/>
    <col min="9994" max="9994" width="0" style="2" hidden="1" customWidth="1"/>
    <col min="9995" max="9995" width="4.5703125" style="2" customWidth="1"/>
    <col min="9996" max="9996" width="5.85546875" style="2" customWidth="1"/>
    <col min="9997" max="10240" width="9.140625" style="2"/>
    <col min="10241" max="10241" width="11.42578125" style="2" customWidth="1"/>
    <col min="10242" max="10242" width="17.5703125" style="2" customWidth="1"/>
    <col min="10243" max="10243" width="19.140625" style="2" customWidth="1"/>
    <col min="10244" max="10244" width="12.85546875" style="2" customWidth="1"/>
    <col min="10245" max="10245" width="6.5703125" style="2" customWidth="1"/>
    <col min="10246" max="10246" width="5.5703125" style="2" customWidth="1"/>
    <col min="10247" max="10247" width="5.85546875" style="2" customWidth="1"/>
    <col min="10248" max="10248" width="7.28515625" style="2" customWidth="1"/>
    <col min="10249" max="10249" width="5.5703125" style="2" customWidth="1"/>
    <col min="10250" max="10250" width="0" style="2" hidden="1" customWidth="1"/>
    <col min="10251" max="10251" width="4.5703125" style="2" customWidth="1"/>
    <col min="10252" max="10252" width="5.85546875" style="2" customWidth="1"/>
    <col min="10253" max="10496" width="9.140625" style="2"/>
    <col min="10497" max="10497" width="11.42578125" style="2" customWidth="1"/>
    <col min="10498" max="10498" width="17.5703125" style="2" customWidth="1"/>
    <col min="10499" max="10499" width="19.140625" style="2" customWidth="1"/>
    <col min="10500" max="10500" width="12.85546875" style="2" customWidth="1"/>
    <col min="10501" max="10501" width="6.5703125" style="2" customWidth="1"/>
    <col min="10502" max="10502" width="5.5703125" style="2" customWidth="1"/>
    <col min="10503" max="10503" width="5.85546875" style="2" customWidth="1"/>
    <col min="10504" max="10504" width="7.28515625" style="2" customWidth="1"/>
    <col min="10505" max="10505" width="5.5703125" style="2" customWidth="1"/>
    <col min="10506" max="10506" width="0" style="2" hidden="1" customWidth="1"/>
    <col min="10507" max="10507" width="4.5703125" style="2" customWidth="1"/>
    <col min="10508" max="10508" width="5.85546875" style="2" customWidth="1"/>
    <col min="10509" max="10752" width="9.140625" style="2"/>
    <col min="10753" max="10753" width="11.42578125" style="2" customWidth="1"/>
    <col min="10754" max="10754" width="17.5703125" style="2" customWidth="1"/>
    <col min="10755" max="10755" width="19.140625" style="2" customWidth="1"/>
    <col min="10756" max="10756" width="12.85546875" style="2" customWidth="1"/>
    <col min="10757" max="10757" width="6.5703125" style="2" customWidth="1"/>
    <col min="10758" max="10758" width="5.5703125" style="2" customWidth="1"/>
    <col min="10759" max="10759" width="5.85546875" style="2" customWidth="1"/>
    <col min="10760" max="10760" width="7.28515625" style="2" customWidth="1"/>
    <col min="10761" max="10761" width="5.5703125" style="2" customWidth="1"/>
    <col min="10762" max="10762" width="0" style="2" hidden="1" customWidth="1"/>
    <col min="10763" max="10763" width="4.5703125" style="2" customWidth="1"/>
    <col min="10764" max="10764" width="5.85546875" style="2" customWidth="1"/>
    <col min="10765" max="11008" width="9.140625" style="2"/>
    <col min="11009" max="11009" width="11.42578125" style="2" customWidth="1"/>
    <col min="11010" max="11010" width="17.5703125" style="2" customWidth="1"/>
    <col min="11011" max="11011" width="19.140625" style="2" customWidth="1"/>
    <col min="11012" max="11012" width="12.85546875" style="2" customWidth="1"/>
    <col min="11013" max="11013" width="6.5703125" style="2" customWidth="1"/>
    <col min="11014" max="11014" width="5.5703125" style="2" customWidth="1"/>
    <col min="11015" max="11015" width="5.85546875" style="2" customWidth="1"/>
    <col min="11016" max="11016" width="7.28515625" style="2" customWidth="1"/>
    <col min="11017" max="11017" width="5.5703125" style="2" customWidth="1"/>
    <col min="11018" max="11018" width="0" style="2" hidden="1" customWidth="1"/>
    <col min="11019" max="11019" width="4.5703125" style="2" customWidth="1"/>
    <col min="11020" max="11020" width="5.85546875" style="2" customWidth="1"/>
    <col min="11021" max="11264" width="9.140625" style="2"/>
    <col min="11265" max="11265" width="11.42578125" style="2" customWidth="1"/>
    <col min="11266" max="11266" width="17.5703125" style="2" customWidth="1"/>
    <col min="11267" max="11267" width="19.140625" style="2" customWidth="1"/>
    <col min="11268" max="11268" width="12.85546875" style="2" customWidth="1"/>
    <col min="11269" max="11269" width="6.5703125" style="2" customWidth="1"/>
    <col min="11270" max="11270" width="5.5703125" style="2" customWidth="1"/>
    <col min="11271" max="11271" width="5.85546875" style="2" customWidth="1"/>
    <col min="11272" max="11272" width="7.28515625" style="2" customWidth="1"/>
    <col min="11273" max="11273" width="5.5703125" style="2" customWidth="1"/>
    <col min="11274" max="11274" width="0" style="2" hidden="1" customWidth="1"/>
    <col min="11275" max="11275" width="4.5703125" style="2" customWidth="1"/>
    <col min="11276" max="11276" width="5.85546875" style="2" customWidth="1"/>
    <col min="11277" max="11520" width="9.140625" style="2"/>
    <col min="11521" max="11521" width="11.42578125" style="2" customWidth="1"/>
    <col min="11522" max="11522" width="17.5703125" style="2" customWidth="1"/>
    <col min="11523" max="11523" width="19.140625" style="2" customWidth="1"/>
    <col min="11524" max="11524" width="12.85546875" style="2" customWidth="1"/>
    <col min="11525" max="11525" width="6.5703125" style="2" customWidth="1"/>
    <col min="11526" max="11526" width="5.5703125" style="2" customWidth="1"/>
    <col min="11527" max="11527" width="5.85546875" style="2" customWidth="1"/>
    <col min="11528" max="11528" width="7.28515625" style="2" customWidth="1"/>
    <col min="11529" max="11529" width="5.5703125" style="2" customWidth="1"/>
    <col min="11530" max="11530" width="0" style="2" hidden="1" customWidth="1"/>
    <col min="11531" max="11531" width="4.5703125" style="2" customWidth="1"/>
    <col min="11532" max="11532" width="5.85546875" style="2" customWidth="1"/>
    <col min="11533" max="11776" width="9.140625" style="2"/>
    <col min="11777" max="11777" width="11.42578125" style="2" customWidth="1"/>
    <col min="11778" max="11778" width="17.5703125" style="2" customWidth="1"/>
    <col min="11779" max="11779" width="19.140625" style="2" customWidth="1"/>
    <col min="11780" max="11780" width="12.85546875" style="2" customWidth="1"/>
    <col min="11781" max="11781" width="6.5703125" style="2" customWidth="1"/>
    <col min="11782" max="11782" width="5.5703125" style="2" customWidth="1"/>
    <col min="11783" max="11783" width="5.85546875" style="2" customWidth="1"/>
    <col min="11784" max="11784" width="7.28515625" style="2" customWidth="1"/>
    <col min="11785" max="11785" width="5.5703125" style="2" customWidth="1"/>
    <col min="11786" max="11786" width="0" style="2" hidden="1" customWidth="1"/>
    <col min="11787" max="11787" width="4.5703125" style="2" customWidth="1"/>
    <col min="11788" max="11788" width="5.85546875" style="2" customWidth="1"/>
    <col min="11789" max="12032" width="9.140625" style="2"/>
    <col min="12033" max="12033" width="11.42578125" style="2" customWidth="1"/>
    <col min="12034" max="12034" width="17.5703125" style="2" customWidth="1"/>
    <col min="12035" max="12035" width="19.140625" style="2" customWidth="1"/>
    <col min="12036" max="12036" width="12.85546875" style="2" customWidth="1"/>
    <col min="12037" max="12037" width="6.5703125" style="2" customWidth="1"/>
    <col min="12038" max="12038" width="5.5703125" style="2" customWidth="1"/>
    <col min="12039" max="12039" width="5.85546875" style="2" customWidth="1"/>
    <col min="12040" max="12040" width="7.28515625" style="2" customWidth="1"/>
    <col min="12041" max="12041" width="5.5703125" style="2" customWidth="1"/>
    <col min="12042" max="12042" width="0" style="2" hidden="1" customWidth="1"/>
    <col min="12043" max="12043" width="4.5703125" style="2" customWidth="1"/>
    <col min="12044" max="12044" width="5.85546875" style="2" customWidth="1"/>
    <col min="12045" max="12288" width="9.140625" style="2"/>
    <col min="12289" max="12289" width="11.42578125" style="2" customWidth="1"/>
    <col min="12290" max="12290" width="17.5703125" style="2" customWidth="1"/>
    <col min="12291" max="12291" width="19.140625" style="2" customWidth="1"/>
    <col min="12292" max="12292" width="12.85546875" style="2" customWidth="1"/>
    <col min="12293" max="12293" width="6.5703125" style="2" customWidth="1"/>
    <col min="12294" max="12294" width="5.5703125" style="2" customWidth="1"/>
    <col min="12295" max="12295" width="5.85546875" style="2" customWidth="1"/>
    <col min="12296" max="12296" width="7.28515625" style="2" customWidth="1"/>
    <col min="12297" max="12297" width="5.5703125" style="2" customWidth="1"/>
    <col min="12298" max="12298" width="0" style="2" hidden="1" customWidth="1"/>
    <col min="12299" max="12299" width="4.5703125" style="2" customWidth="1"/>
    <col min="12300" max="12300" width="5.85546875" style="2" customWidth="1"/>
    <col min="12301" max="12544" width="9.140625" style="2"/>
    <col min="12545" max="12545" width="11.42578125" style="2" customWidth="1"/>
    <col min="12546" max="12546" width="17.5703125" style="2" customWidth="1"/>
    <col min="12547" max="12547" width="19.140625" style="2" customWidth="1"/>
    <col min="12548" max="12548" width="12.85546875" style="2" customWidth="1"/>
    <col min="12549" max="12549" width="6.5703125" style="2" customWidth="1"/>
    <col min="12550" max="12550" width="5.5703125" style="2" customWidth="1"/>
    <col min="12551" max="12551" width="5.85546875" style="2" customWidth="1"/>
    <col min="12552" max="12552" width="7.28515625" style="2" customWidth="1"/>
    <col min="12553" max="12553" width="5.5703125" style="2" customWidth="1"/>
    <col min="12554" max="12554" width="0" style="2" hidden="1" customWidth="1"/>
    <col min="12555" max="12555" width="4.5703125" style="2" customWidth="1"/>
    <col min="12556" max="12556" width="5.85546875" style="2" customWidth="1"/>
    <col min="12557" max="12800" width="9.140625" style="2"/>
    <col min="12801" max="12801" width="11.42578125" style="2" customWidth="1"/>
    <col min="12802" max="12802" width="17.5703125" style="2" customWidth="1"/>
    <col min="12803" max="12803" width="19.140625" style="2" customWidth="1"/>
    <col min="12804" max="12804" width="12.85546875" style="2" customWidth="1"/>
    <col min="12805" max="12805" width="6.5703125" style="2" customWidth="1"/>
    <col min="12806" max="12806" width="5.5703125" style="2" customWidth="1"/>
    <col min="12807" max="12807" width="5.85546875" style="2" customWidth="1"/>
    <col min="12808" max="12808" width="7.28515625" style="2" customWidth="1"/>
    <col min="12809" max="12809" width="5.5703125" style="2" customWidth="1"/>
    <col min="12810" max="12810" width="0" style="2" hidden="1" customWidth="1"/>
    <col min="12811" max="12811" width="4.5703125" style="2" customWidth="1"/>
    <col min="12812" max="12812" width="5.85546875" style="2" customWidth="1"/>
    <col min="12813" max="13056" width="9.140625" style="2"/>
    <col min="13057" max="13057" width="11.42578125" style="2" customWidth="1"/>
    <col min="13058" max="13058" width="17.5703125" style="2" customWidth="1"/>
    <col min="13059" max="13059" width="19.140625" style="2" customWidth="1"/>
    <col min="13060" max="13060" width="12.85546875" style="2" customWidth="1"/>
    <col min="13061" max="13061" width="6.5703125" style="2" customWidth="1"/>
    <col min="13062" max="13062" width="5.5703125" style="2" customWidth="1"/>
    <col min="13063" max="13063" width="5.85546875" style="2" customWidth="1"/>
    <col min="13064" max="13064" width="7.28515625" style="2" customWidth="1"/>
    <col min="13065" max="13065" width="5.5703125" style="2" customWidth="1"/>
    <col min="13066" max="13066" width="0" style="2" hidden="1" customWidth="1"/>
    <col min="13067" max="13067" width="4.5703125" style="2" customWidth="1"/>
    <col min="13068" max="13068" width="5.85546875" style="2" customWidth="1"/>
    <col min="13069" max="13312" width="9.140625" style="2"/>
    <col min="13313" max="13313" width="11.42578125" style="2" customWidth="1"/>
    <col min="13314" max="13314" width="17.5703125" style="2" customWidth="1"/>
    <col min="13315" max="13315" width="19.140625" style="2" customWidth="1"/>
    <col min="13316" max="13316" width="12.85546875" style="2" customWidth="1"/>
    <col min="13317" max="13317" width="6.5703125" style="2" customWidth="1"/>
    <col min="13318" max="13318" width="5.5703125" style="2" customWidth="1"/>
    <col min="13319" max="13319" width="5.85546875" style="2" customWidth="1"/>
    <col min="13320" max="13320" width="7.28515625" style="2" customWidth="1"/>
    <col min="13321" max="13321" width="5.5703125" style="2" customWidth="1"/>
    <col min="13322" max="13322" width="0" style="2" hidden="1" customWidth="1"/>
    <col min="13323" max="13323" width="4.5703125" style="2" customWidth="1"/>
    <col min="13324" max="13324" width="5.85546875" style="2" customWidth="1"/>
    <col min="13325" max="13568" width="9.140625" style="2"/>
    <col min="13569" max="13569" width="11.42578125" style="2" customWidth="1"/>
    <col min="13570" max="13570" width="17.5703125" style="2" customWidth="1"/>
    <col min="13571" max="13571" width="19.140625" style="2" customWidth="1"/>
    <col min="13572" max="13572" width="12.85546875" style="2" customWidth="1"/>
    <col min="13573" max="13573" width="6.5703125" style="2" customWidth="1"/>
    <col min="13574" max="13574" width="5.5703125" style="2" customWidth="1"/>
    <col min="13575" max="13575" width="5.85546875" style="2" customWidth="1"/>
    <col min="13576" max="13576" width="7.28515625" style="2" customWidth="1"/>
    <col min="13577" max="13577" width="5.5703125" style="2" customWidth="1"/>
    <col min="13578" max="13578" width="0" style="2" hidden="1" customWidth="1"/>
    <col min="13579" max="13579" width="4.5703125" style="2" customWidth="1"/>
    <col min="13580" max="13580" width="5.85546875" style="2" customWidth="1"/>
    <col min="13581" max="13824" width="9.140625" style="2"/>
    <col min="13825" max="13825" width="11.42578125" style="2" customWidth="1"/>
    <col min="13826" max="13826" width="17.5703125" style="2" customWidth="1"/>
    <col min="13827" max="13827" width="19.140625" style="2" customWidth="1"/>
    <col min="13828" max="13828" width="12.85546875" style="2" customWidth="1"/>
    <col min="13829" max="13829" width="6.5703125" style="2" customWidth="1"/>
    <col min="13830" max="13830" width="5.5703125" style="2" customWidth="1"/>
    <col min="13831" max="13831" width="5.85546875" style="2" customWidth="1"/>
    <col min="13832" max="13832" width="7.28515625" style="2" customWidth="1"/>
    <col min="13833" max="13833" width="5.5703125" style="2" customWidth="1"/>
    <col min="13834" max="13834" width="0" style="2" hidden="1" customWidth="1"/>
    <col min="13835" max="13835" width="4.5703125" style="2" customWidth="1"/>
    <col min="13836" max="13836" width="5.85546875" style="2" customWidth="1"/>
    <col min="13837" max="14080" width="9.140625" style="2"/>
    <col min="14081" max="14081" width="11.42578125" style="2" customWidth="1"/>
    <col min="14082" max="14082" width="17.5703125" style="2" customWidth="1"/>
    <col min="14083" max="14083" width="19.140625" style="2" customWidth="1"/>
    <col min="14084" max="14084" width="12.85546875" style="2" customWidth="1"/>
    <col min="14085" max="14085" width="6.5703125" style="2" customWidth="1"/>
    <col min="14086" max="14086" width="5.5703125" style="2" customWidth="1"/>
    <col min="14087" max="14087" width="5.85546875" style="2" customWidth="1"/>
    <col min="14088" max="14088" width="7.28515625" style="2" customWidth="1"/>
    <col min="14089" max="14089" width="5.5703125" style="2" customWidth="1"/>
    <col min="14090" max="14090" width="0" style="2" hidden="1" customWidth="1"/>
    <col min="14091" max="14091" width="4.5703125" style="2" customWidth="1"/>
    <col min="14092" max="14092" width="5.85546875" style="2" customWidth="1"/>
    <col min="14093" max="14336" width="9.140625" style="2"/>
    <col min="14337" max="14337" width="11.42578125" style="2" customWidth="1"/>
    <col min="14338" max="14338" width="17.5703125" style="2" customWidth="1"/>
    <col min="14339" max="14339" width="19.140625" style="2" customWidth="1"/>
    <col min="14340" max="14340" width="12.85546875" style="2" customWidth="1"/>
    <col min="14341" max="14341" width="6.5703125" style="2" customWidth="1"/>
    <col min="14342" max="14342" width="5.5703125" style="2" customWidth="1"/>
    <col min="14343" max="14343" width="5.85546875" style="2" customWidth="1"/>
    <col min="14344" max="14344" width="7.28515625" style="2" customWidth="1"/>
    <col min="14345" max="14345" width="5.5703125" style="2" customWidth="1"/>
    <col min="14346" max="14346" width="0" style="2" hidden="1" customWidth="1"/>
    <col min="14347" max="14347" width="4.5703125" style="2" customWidth="1"/>
    <col min="14348" max="14348" width="5.85546875" style="2" customWidth="1"/>
    <col min="14349" max="14592" width="9.140625" style="2"/>
    <col min="14593" max="14593" width="11.42578125" style="2" customWidth="1"/>
    <col min="14594" max="14594" width="17.5703125" style="2" customWidth="1"/>
    <col min="14595" max="14595" width="19.140625" style="2" customWidth="1"/>
    <col min="14596" max="14596" width="12.85546875" style="2" customWidth="1"/>
    <col min="14597" max="14597" width="6.5703125" style="2" customWidth="1"/>
    <col min="14598" max="14598" width="5.5703125" style="2" customWidth="1"/>
    <col min="14599" max="14599" width="5.85546875" style="2" customWidth="1"/>
    <col min="14600" max="14600" width="7.28515625" style="2" customWidth="1"/>
    <col min="14601" max="14601" width="5.5703125" style="2" customWidth="1"/>
    <col min="14602" max="14602" width="0" style="2" hidden="1" customWidth="1"/>
    <col min="14603" max="14603" width="4.5703125" style="2" customWidth="1"/>
    <col min="14604" max="14604" width="5.85546875" style="2" customWidth="1"/>
    <col min="14605" max="14848" width="9.140625" style="2"/>
    <col min="14849" max="14849" width="11.42578125" style="2" customWidth="1"/>
    <col min="14850" max="14850" width="17.5703125" style="2" customWidth="1"/>
    <col min="14851" max="14851" width="19.140625" style="2" customWidth="1"/>
    <col min="14852" max="14852" width="12.85546875" style="2" customWidth="1"/>
    <col min="14853" max="14853" width="6.5703125" style="2" customWidth="1"/>
    <col min="14854" max="14854" width="5.5703125" style="2" customWidth="1"/>
    <col min="14855" max="14855" width="5.85546875" style="2" customWidth="1"/>
    <col min="14856" max="14856" width="7.28515625" style="2" customWidth="1"/>
    <col min="14857" max="14857" width="5.5703125" style="2" customWidth="1"/>
    <col min="14858" max="14858" width="0" style="2" hidden="1" customWidth="1"/>
    <col min="14859" max="14859" width="4.5703125" style="2" customWidth="1"/>
    <col min="14860" max="14860" width="5.85546875" style="2" customWidth="1"/>
    <col min="14861" max="15104" width="9.140625" style="2"/>
    <col min="15105" max="15105" width="11.42578125" style="2" customWidth="1"/>
    <col min="15106" max="15106" width="17.5703125" style="2" customWidth="1"/>
    <col min="15107" max="15107" width="19.140625" style="2" customWidth="1"/>
    <col min="15108" max="15108" width="12.85546875" style="2" customWidth="1"/>
    <col min="15109" max="15109" width="6.5703125" style="2" customWidth="1"/>
    <col min="15110" max="15110" width="5.5703125" style="2" customWidth="1"/>
    <col min="15111" max="15111" width="5.85546875" style="2" customWidth="1"/>
    <col min="15112" max="15112" width="7.28515625" style="2" customWidth="1"/>
    <col min="15113" max="15113" width="5.5703125" style="2" customWidth="1"/>
    <col min="15114" max="15114" width="0" style="2" hidden="1" customWidth="1"/>
    <col min="15115" max="15115" width="4.5703125" style="2" customWidth="1"/>
    <col min="15116" max="15116" width="5.85546875" style="2" customWidth="1"/>
    <col min="15117" max="15360" width="9.140625" style="2"/>
    <col min="15361" max="15361" width="11.42578125" style="2" customWidth="1"/>
    <col min="15362" max="15362" width="17.5703125" style="2" customWidth="1"/>
    <col min="15363" max="15363" width="19.140625" style="2" customWidth="1"/>
    <col min="15364" max="15364" width="12.85546875" style="2" customWidth="1"/>
    <col min="15365" max="15365" width="6.5703125" style="2" customWidth="1"/>
    <col min="15366" max="15366" width="5.5703125" style="2" customWidth="1"/>
    <col min="15367" max="15367" width="5.85546875" style="2" customWidth="1"/>
    <col min="15368" max="15368" width="7.28515625" style="2" customWidth="1"/>
    <col min="15369" max="15369" width="5.5703125" style="2" customWidth="1"/>
    <col min="15370" max="15370" width="0" style="2" hidden="1" customWidth="1"/>
    <col min="15371" max="15371" width="4.5703125" style="2" customWidth="1"/>
    <col min="15372" max="15372" width="5.85546875" style="2" customWidth="1"/>
    <col min="15373" max="15616" width="9.140625" style="2"/>
    <col min="15617" max="15617" width="11.42578125" style="2" customWidth="1"/>
    <col min="15618" max="15618" width="17.5703125" style="2" customWidth="1"/>
    <col min="15619" max="15619" width="19.140625" style="2" customWidth="1"/>
    <col min="15620" max="15620" width="12.85546875" style="2" customWidth="1"/>
    <col min="15621" max="15621" width="6.5703125" style="2" customWidth="1"/>
    <col min="15622" max="15622" width="5.5703125" style="2" customWidth="1"/>
    <col min="15623" max="15623" width="5.85546875" style="2" customWidth="1"/>
    <col min="15624" max="15624" width="7.28515625" style="2" customWidth="1"/>
    <col min="15625" max="15625" width="5.5703125" style="2" customWidth="1"/>
    <col min="15626" max="15626" width="0" style="2" hidden="1" customWidth="1"/>
    <col min="15627" max="15627" width="4.5703125" style="2" customWidth="1"/>
    <col min="15628" max="15628" width="5.85546875" style="2" customWidth="1"/>
    <col min="15629" max="15872" width="9.140625" style="2"/>
    <col min="15873" max="15873" width="11.42578125" style="2" customWidth="1"/>
    <col min="15874" max="15874" width="17.5703125" style="2" customWidth="1"/>
    <col min="15875" max="15875" width="19.140625" style="2" customWidth="1"/>
    <col min="15876" max="15876" width="12.85546875" style="2" customWidth="1"/>
    <col min="15877" max="15877" width="6.5703125" style="2" customWidth="1"/>
    <col min="15878" max="15878" width="5.5703125" style="2" customWidth="1"/>
    <col min="15879" max="15879" width="5.85546875" style="2" customWidth="1"/>
    <col min="15880" max="15880" width="7.28515625" style="2" customWidth="1"/>
    <col min="15881" max="15881" width="5.5703125" style="2" customWidth="1"/>
    <col min="15882" max="15882" width="0" style="2" hidden="1" customWidth="1"/>
    <col min="15883" max="15883" width="4.5703125" style="2" customWidth="1"/>
    <col min="15884" max="15884" width="5.85546875" style="2" customWidth="1"/>
    <col min="15885" max="16128" width="9.140625" style="2"/>
    <col min="16129" max="16129" width="11.42578125" style="2" customWidth="1"/>
    <col min="16130" max="16130" width="17.5703125" style="2" customWidth="1"/>
    <col min="16131" max="16131" width="19.140625" style="2" customWidth="1"/>
    <col min="16132" max="16132" width="12.85546875" style="2" customWidth="1"/>
    <col min="16133" max="16133" width="6.5703125" style="2" customWidth="1"/>
    <col min="16134" max="16134" width="5.5703125" style="2" customWidth="1"/>
    <col min="16135" max="16135" width="5.85546875" style="2" customWidth="1"/>
    <col min="16136" max="16136" width="7.28515625" style="2" customWidth="1"/>
    <col min="16137" max="16137" width="5.5703125" style="2" customWidth="1"/>
    <col min="16138" max="16138" width="0" style="2" hidden="1" customWidth="1"/>
    <col min="16139" max="16139" width="4.5703125" style="2" customWidth="1"/>
    <col min="16140" max="16140" width="5.85546875" style="2" customWidth="1"/>
    <col min="16141" max="16384" width="9.140625" style="2"/>
  </cols>
  <sheetData>
    <row r="1" spans="1:14" ht="12.75" customHeight="1" x14ac:dyDescent="0.25">
      <c r="A1" s="1" t="str">
        <f>'[1]COM 402-Leadership'!A1:F1</f>
        <v>QUAID-E-AZAM COLLEGE OF COMMERCE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2.75" customHeight="1" x14ac:dyDescent="0.25">
      <c r="A2" s="4" t="str">
        <f>'[1]COM 402-Leadership'!A2:F2</f>
        <v>UNIVERSITY OF PESHAWAR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2.75" customHeight="1" x14ac:dyDescent="0.25">
      <c r="A3" s="4" t="str">
        <f>'[1]COM 402-Leadership'!A7:B7</f>
        <v>BS Four-Year Program 2015-19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ht="12.75" customHeight="1" x14ac:dyDescent="0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48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 t="s">
        <v>7</v>
      </c>
      <c r="H6" s="8" t="s">
        <v>8</v>
      </c>
      <c r="I6" s="7" t="s">
        <v>9</v>
      </c>
      <c r="J6" s="7" t="s">
        <v>10</v>
      </c>
      <c r="K6" s="10" t="s">
        <v>11</v>
      </c>
      <c r="L6" s="6" t="s">
        <v>12</v>
      </c>
      <c r="M6" s="11" t="s">
        <v>13</v>
      </c>
    </row>
    <row r="7" spans="1:14" ht="17.100000000000001" customHeight="1" x14ac:dyDescent="0.25">
      <c r="A7" s="12" t="str">
        <f>[1]Main!A2</f>
        <v>01/8S/M/2015</v>
      </c>
      <c r="B7" s="13" t="str">
        <f>[1]Main!B2</f>
        <v xml:space="preserve">Haji Afsar </v>
      </c>
      <c r="C7" s="13" t="str">
        <f>[1]Main!C2</f>
        <v xml:space="preserve">Said Afzal </v>
      </c>
      <c r="D7" s="13" t="str">
        <f>[1]Main!D2</f>
        <v>2015-COM-2931</v>
      </c>
      <c r="E7" s="14">
        <f>'[1]COM 402-Leadership'!F10</f>
        <v>85</v>
      </c>
      <c r="F7" s="14">
        <f>'[1]A&amp;F 401-AT'!F10</f>
        <v>86</v>
      </c>
      <c r="G7" s="14">
        <f>'[1]A&amp;F 405-ASC'!F10</f>
        <v>60</v>
      </c>
      <c r="H7" s="14">
        <f>'[1]A&amp;F 413-Inves.Mgt'!F10</f>
        <v>72</v>
      </c>
      <c r="I7" s="14">
        <f>'[1]0-IR'!F10</f>
        <v>95</v>
      </c>
      <c r="J7" s="14">
        <f>'[1]-NIL'!F10</f>
        <v>0</v>
      </c>
      <c r="K7" s="15">
        <f>[1]Main!Y2</f>
        <v>3.5</v>
      </c>
      <c r="L7" s="16">
        <f>[1]CGPA!AU2</f>
        <v>3.44</v>
      </c>
      <c r="M7" s="17">
        <f>E7+F7+G7+H7+I7</f>
        <v>398</v>
      </c>
    </row>
    <row r="8" spans="1:14" ht="17.100000000000001" customHeight="1" x14ac:dyDescent="0.25">
      <c r="A8" s="12" t="str">
        <f>[1]Main!A3</f>
        <v>02/8S/M/2015</v>
      </c>
      <c r="B8" s="13" t="str">
        <f>[1]Main!B3</f>
        <v>Nizam Khan</v>
      </c>
      <c r="C8" s="13" t="str">
        <f>[1]Main!C3</f>
        <v>Abdul Wahab</v>
      </c>
      <c r="D8" s="13" t="str">
        <f>[1]Main!D3</f>
        <v>2015-COM-2981</v>
      </c>
      <c r="E8" s="14">
        <f>'[1]COM 402-Leadership'!F11</f>
        <v>85</v>
      </c>
      <c r="F8" s="14">
        <f>'[1]A&amp;F 401-AT'!F11</f>
        <v>86</v>
      </c>
      <c r="G8" s="14">
        <f>'[1]A&amp;F 405-ASC'!F11</f>
        <v>66</v>
      </c>
      <c r="H8" s="14">
        <f>'[1]A&amp;F 413-Inves.Mgt'!F11</f>
        <v>81</v>
      </c>
      <c r="I8" s="14">
        <f>'[1]0-IR'!F11</f>
        <v>95</v>
      </c>
      <c r="J8" s="14">
        <f>'[1]-NIL'!F11</f>
        <v>0</v>
      </c>
      <c r="K8" s="15">
        <f>[1]Main!Y3</f>
        <v>3.68</v>
      </c>
      <c r="L8" s="16">
        <f>[1]CGPA!AU3</f>
        <v>3.65</v>
      </c>
      <c r="M8" s="17">
        <f>E8+F8+G8+H8+I8</f>
        <v>413</v>
      </c>
      <c r="N8" s="18"/>
    </row>
    <row r="9" spans="1:14" ht="17.100000000000001" customHeight="1" x14ac:dyDescent="0.25">
      <c r="A9" s="12" t="str">
        <f>[1]Main!A4</f>
        <v>03/8S/M/2015</v>
      </c>
      <c r="B9" s="13" t="str">
        <f>[1]Main!B4</f>
        <v xml:space="preserve">Umar Ali </v>
      </c>
      <c r="C9" s="13" t="str">
        <f>[1]Main!C4</f>
        <v xml:space="preserve">Akhtar Ali </v>
      </c>
      <c r="D9" s="13">
        <f>[1]Main!D4</f>
        <v>0</v>
      </c>
      <c r="E9" s="14" t="str">
        <f>'[1]COM 402-Leadership'!F12</f>
        <v>Cancelled</v>
      </c>
      <c r="F9" s="14" t="str">
        <f>'[1]A&amp;F 401-AT'!F12</f>
        <v>Cancelled</v>
      </c>
      <c r="G9" s="14" t="str">
        <f>'[1]A&amp;F 405-ASC'!F12</f>
        <v>Cancelled</v>
      </c>
      <c r="H9" s="14" t="str">
        <f>'[1]A&amp;F 413-Inves.Mgt'!F12</f>
        <v>Cancelled</v>
      </c>
      <c r="I9" s="14" t="str">
        <f>'[1]0-IR'!F12</f>
        <v>Cancelled</v>
      </c>
      <c r="J9" s="14" t="str">
        <f>'[1]-NIL'!F12</f>
        <v>Cancelled</v>
      </c>
      <c r="K9" s="15" t="str">
        <f>[1]Main!Y4</f>
        <v>--</v>
      </c>
      <c r="L9" s="16">
        <f>[1]CGPA!AU4</f>
        <v>0</v>
      </c>
      <c r="M9" s="17" t="e">
        <f t="shared" ref="M9:M45" si="0">E9+F9+G9+H9+I9</f>
        <v>#VALUE!</v>
      </c>
    </row>
    <row r="10" spans="1:14" ht="17.100000000000001" customHeight="1" x14ac:dyDescent="0.25">
      <c r="A10" s="12" t="str">
        <f>[1]Main!A5</f>
        <v>04/8S/M/2015</v>
      </c>
      <c r="B10" s="13" t="str">
        <f>[1]Main!B5</f>
        <v>Muhammad Fareed</v>
      </c>
      <c r="C10" s="13" t="str">
        <f>[1]Main!C5</f>
        <v xml:space="preserve">Sheen Gul </v>
      </c>
      <c r="D10" s="13">
        <f>[1]Main!D5</f>
        <v>0</v>
      </c>
      <c r="E10" s="14" t="str">
        <f>'[1]COM 402-Leadership'!F13</f>
        <v>Cancelled</v>
      </c>
      <c r="F10" s="14" t="str">
        <f>'[1]A&amp;F 401-AT'!F13</f>
        <v>Cancelled</v>
      </c>
      <c r="G10" s="14" t="str">
        <f>'[1]A&amp;F 405-ASC'!F13</f>
        <v>Cancelled</v>
      </c>
      <c r="H10" s="14" t="str">
        <f>'[1]A&amp;F 413-Inves.Mgt'!F13</f>
        <v>Cancelled</v>
      </c>
      <c r="I10" s="14" t="str">
        <f>'[1]0-IR'!F13</f>
        <v>Cancelled</v>
      </c>
      <c r="J10" s="14" t="str">
        <f>'[1]-NIL'!F13</f>
        <v>Cancelled</v>
      </c>
      <c r="K10" s="15" t="str">
        <f>[1]Main!Y5</f>
        <v>--</v>
      </c>
      <c r="L10" s="16">
        <f>[1]CGPA!AU5</f>
        <v>0</v>
      </c>
      <c r="M10" s="17" t="e">
        <f t="shared" si="0"/>
        <v>#VALUE!</v>
      </c>
    </row>
    <row r="11" spans="1:14" ht="17.100000000000001" customHeight="1" x14ac:dyDescent="0.25">
      <c r="A11" s="12" t="str">
        <f>[1]Main!A6</f>
        <v>05/8S/M/2015</v>
      </c>
      <c r="B11" s="13" t="str">
        <f>[1]Main!B6</f>
        <v xml:space="preserve">Sundas Ali </v>
      </c>
      <c r="C11" s="13" t="str">
        <f>[1]Main!C6</f>
        <v xml:space="preserve">Fayaz Ali </v>
      </c>
      <c r="D11" s="13" t="str">
        <f>[1]Main!D6</f>
        <v>2015-COM-2932</v>
      </c>
      <c r="E11" s="14">
        <f>'[1]COM 402-Leadership'!F14</f>
        <v>86</v>
      </c>
      <c r="F11" s="14">
        <f>'[1]A&amp;F 401-AT'!F14</f>
        <v>90</v>
      </c>
      <c r="G11" s="14">
        <f>'[1]A&amp;F 405-ASC'!F14</f>
        <v>52</v>
      </c>
      <c r="H11" s="14">
        <f>'[1]A&amp;F 413-Inves.Mgt'!F14</f>
        <v>72</v>
      </c>
      <c r="I11" s="14">
        <f>'[1]0-IR'!F14</f>
        <v>90</v>
      </c>
      <c r="J11" s="14">
        <f>'[1]-NIL'!F14</f>
        <v>0</v>
      </c>
      <c r="K11" s="15">
        <f>[1]Main!Y6</f>
        <v>3.37</v>
      </c>
      <c r="L11" s="16">
        <f>[1]CGPA!AU6</f>
        <v>3.73</v>
      </c>
      <c r="M11" s="17">
        <f t="shared" si="0"/>
        <v>390</v>
      </c>
    </row>
    <row r="12" spans="1:14" ht="17.100000000000001" customHeight="1" x14ac:dyDescent="0.25">
      <c r="A12" s="12" t="str">
        <f>[1]Main!A7</f>
        <v>06/8S/M/2015</v>
      </c>
      <c r="B12" s="13" t="str">
        <f>[1]Main!B7</f>
        <v>Muhammad Yaseen</v>
      </c>
      <c r="C12" s="13" t="str">
        <f>[1]Main!C7</f>
        <v xml:space="preserve">Muhammad Shah </v>
      </c>
      <c r="D12" s="13" t="str">
        <f>[1]Main!D7</f>
        <v>2015-COM-2945</v>
      </c>
      <c r="E12" s="14">
        <f>'[1]COM 402-Leadership'!F15</f>
        <v>85</v>
      </c>
      <c r="F12" s="14">
        <f>'[1]A&amp;F 401-AT'!F15</f>
        <v>89</v>
      </c>
      <c r="G12" s="14">
        <f>'[1]A&amp;F 405-ASC'!F15</f>
        <v>87</v>
      </c>
      <c r="H12" s="14">
        <f>'[1]A&amp;F 413-Inves.Mgt'!F15</f>
        <v>91</v>
      </c>
      <c r="I12" s="14">
        <f>'[1]0-IR'!F15</f>
        <v>86</v>
      </c>
      <c r="J12" s="14">
        <f>'[1]-NIL'!F15</f>
        <v>0</v>
      </c>
      <c r="K12" s="15">
        <f>[1]Main!Y7</f>
        <v>4</v>
      </c>
      <c r="L12" s="16">
        <f>[1]CGPA!AU7</f>
        <v>3.48</v>
      </c>
      <c r="M12" s="17">
        <f t="shared" si="0"/>
        <v>438</v>
      </c>
    </row>
    <row r="13" spans="1:14" ht="17.100000000000001" customHeight="1" x14ac:dyDescent="0.25">
      <c r="A13" s="12" t="str">
        <f>[1]Main!A8</f>
        <v>07/8S/M/2015</v>
      </c>
      <c r="B13" s="13" t="str">
        <f>[1]Main!B8</f>
        <v>Arsalan Marwat</v>
      </c>
      <c r="C13" s="13" t="str">
        <f>[1]Main!C8</f>
        <v xml:space="preserve">Abdur Rasheed </v>
      </c>
      <c r="D13" s="13">
        <f>[1]Main!D8</f>
        <v>0</v>
      </c>
      <c r="E13" s="14" t="str">
        <f>'[1]COM 402-Leadership'!F16</f>
        <v>Cancelled</v>
      </c>
      <c r="F13" s="14" t="str">
        <f>'[1]A&amp;F 401-AT'!F16</f>
        <v>Cancelled</v>
      </c>
      <c r="G13" s="14" t="str">
        <f>'[1]A&amp;F 405-ASC'!F16</f>
        <v>Cancelled</v>
      </c>
      <c r="H13" s="14" t="str">
        <f>'[1]A&amp;F 413-Inves.Mgt'!F16</f>
        <v>Cancelled</v>
      </c>
      <c r="I13" s="14" t="str">
        <f>'[1]0-IR'!F16</f>
        <v>Cancelled</v>
      </c>
      <c r="J13" s="14" t="str">
        <f>'[1]-NIL'!F16</f>
        <v>Cancelled</v>
      </c>
      <c r="K13" s="15" t="str">
        <f>[1]Main!Y8</f>
        <v>--</v>
      </c>
      <c r="L13" s="16">
        <f>[1]CGPA!AU8</f>
        <v>0</v>
      </c>
      <c r="M13" s="17" t="e">
        <f t="shared" si="0"/>
        <v>#VALUE!</v>
      </c>
    </row>
    <row r="14" spans="1:14" ht="17.100000000000001" customHeight="1" x14ac:dyDescent="0.25">
      <c r="A14" s="12" t="str">
        <f>[1]Main!A9</f>
        <v>08/8S/M/2015</v>
      </c>
      <c r="B14" s="13" t="str">
        <f>[1]Main!B9</f>
        <v xml:space="preserve">Sabeena Bibi </v>
      </c>
      <c r="C14" s="13" t="str">
        <f>[1]Main!C9</f>
        <v xml:space="preserve">Muhammad Zamir </v>
      </c>
      <c r="D14" s="13">
        <f>[1]Main!D9</f>
        <v>0</v>
      </c>
      <c r="E14" s="14" t="str">
        <f>'[1]COM 402-Leadership'!F17</f>
        <v>Cancelled</v>
      </c>
      <c r="F14" s="14" t="str">
        <f>'[1]A&amp;F 401-AT'!F17</f>
        <v>Cancelled</v>
      </c>
      <c r="G14" s="14" t="str">
        <f>'[1]A&amp;F 405-ASC'!F17</f>
        <v>Cancelled</v>
      </c>
      <c r="H14" s="14" t="str">
        <f>'[1]A&amp;F 413-Inves.Mgt'!F17</f>
        <v>Cancelled</v>
      </c>
      <c r="I14" s="14" t="str">
        <f>'[1]0-IR'!F17</f>
        <v>Cancelled</v>
      </c>
      <c r="J14" s="14" t="str">
        <f>'[1]-NIL'!F17</f>
        <v>Cancelled</v>
      </c>
      <c r="K14" s="15" t="str">
        <f>[1]Main!Y9</f>
        <v>--</v>
      </c>
      <c r="L14" s="16">
        <f>[1]CGPA!AU9</f>
        <v>0</v>
      </c>
      <c r="M14" s="17" t="e">
        <f t="shared" si="0"/>
        <v>#VALUE!</v>
      </c>
    </row>
    <row r="15" spans="1:14" ht="17.100000000000001" customHeight="1" x14ac:dyDescent="0.25">
      <c r="A15" s="12" t="str">
        <f>[1]Main!A10</f>
        <v>09/8S/M/2015</v>
      </c>
      <c r="B15" s="13" t="str">
        <f>[1]Main!B10</f>
        <v>Muhammad Munib</v>
      </c>
      <c r="C15" s="13" t="str">
        <f>[1]Main!C10</f>
        <v xml:space="preserve">Muhammad Fayyaz </v>
      </c>
      <c r="D15" s="13" t="str">
        <f>[1]Main!D10</f>
        <v>2015-COM-2933</v>
      </c>
      <c r="E15" s="14" t="str">
        <f>'[1]COM 402-Leadership'!F18</f>
        <v>Dropped</v>
      </c>
      <c r="F15" s="14" t="str">
        <f>'[1]A&amp;F 401-AT'!F18</f>
        <v>Dropped</v>
      </c>
      <c r="G15" s="14" t="str">
        <f>'[1]A&amp;F 405-ASC'!F18</f>
        <v>Dropped</v>
      </c>
      <c r="H15" s="14" t="str">
        <f>'[1]A&amp;F 413-Inves.Mgt'!F18</f>
        <v>Dropped</v>
      </c>
      <c r="I15" s="14" t="str">
        <f>'[1]0-IR'!F18</f>
        <v>Dropped</v>
      </c>
      <c r="J15" s="14" t="str">
        <f>'[1]-NIL'!F18</f>
        <v>Dropped</v>
      </c>
      <c r="K15" s="15" t="str">
        <f>[1]Main!Y10</f>
        <v>--</v>
      </c>
      <c r="L15" s="16">
        <f>[1]CGPA!AU10</f>
        <v>2.44</v>
      </c>
      <c r="M15" s="17" t="e">
        <f t="shared" si="0"/>
        <v>#VALUE!</v>
      </c>
    </row>
    <row r="16" spans="1:14" ht="17.100000000000001" customHeight="1" x14ac:dyDescent="0.25">
      <c r="A16" s="12" t="str">
        <f>[1]Main!A11</f>
        <v>10/8S/M/2015</v>
      </c>
      <c r="B16" s="13" t="str">
        <f>[1]Main!B11</f>
        <v xml:space="preserve">Adnan Khan </v>
      </c>
      <c r="C16" s="13" t="str">
        <f>[1]Main!C11</f>
        <v xml:space="preserve">Bahader Khan </v>
      </c>
      <c r="D16" s="13">
        <f>[1]Main!D11</f>
        <v>0</v>
      </c>
      <c r="E16" s="14" t="str">
        <f>'[1]COM 402-Leadership'!F19</f>
        <v>Cancelled</v>
      </c>
      <c r="F16" s="14" t="str">
        <f>'[1]A&amp;F 401-AT'!F19</f>
        <v>Cancelled</v>
      </c>
      <c r="G16" s="14" t="str">
        <f>'[1]A&amp;F 405-ASC'!F19</f>
        <v>Cancelled</v>
      </c>
      <c r="H16" s="14" t="str">
        <f>'[1]A&amp;F 413-Inves.Mgt'!F19</f>
        <v>Cancelled</v>
      </c>
      <c r="I16" s="14" t="str">
        <f>'[1]0-IR'!F19</f>
        <v>Cancelled</v>
      </c>
      <c r="J16" s="14" t="str">
        <f>'[1]-NIL'!F19</f>
        <v>Cancelled</v>
      </c>
      <c r="K16" s="15" t="str">
        <f>[1]Main!Y11</f>
        <v>--</v>
      </c>
      <c r="L16" s="16">
        <f>[1]CGPA!AU11</f>
        <v>0</v>
      </c>
      <c r="M16" s="17" t="e">
        <f t="shared" si="0"/>
        <v>#VALUE!</v>
      </c>
    </row>
    <row r="17" spans="1:16" ht="17.100000000000001" customHeight="1" x14ac:dyDescent="0.25">
      <c r="A17" s="12" t="str">
        <f>[1]Main!A12</f>
        <v>11/8S/M/2015</v>
      </c>
      <c r="B17" s="13" t="str">
        <f>[1]Main!B12</f>
        <v>Syed Shabbir Hussain Shah</v>
      </c>
      <c r="C17" s="13" t="str">
        <f>[1]Main!C12</f>
        <v>Syed Hussain Shah</v>
      </c>
      <c r="D17" s="13" t="str">
        <f>[1]Main!D12</f>
        <v>2015-COM-2934</v>
      </c>
      <c r="E17" s="14">
        <f>'[1]COM 402-Leadership'!F20</f>
        <v>80</v>
      </c>
      <c r="F17" s="14">
        <f>'[1]A&amp;F 401-AT'!F20</f>
        <v>79</v>
      </c>
      <c r="G17" s="14">
        <f>'[1]A&amp;F 405-ASC'!F20</f>
        <v>85</v>
      </c>
      <c r="H17" s="14">
        <f>'[1]A&amp;F 413-Inves.Mgt'!F20</f>
        <v>60</v>
      </c>
      <c r="I17" s="14">
        <f>'[1]0-IR'!F20</f>
        <v>80</v>
      </c>
      <c r="J17" s="14">
        <f>'[1]-NIL'!F20</f>
        <v>0</v>
      </c>
      <c r="K17" s="15">
        <f>[1]Main!Y12</f>
        <v>3.32</v>
      </c>
      <c r="L17" s="16">
        <f>[1]CGPA!AU12</f>
        <v>3.36</v>
      </c>
      <c r="M17" s="17">
        <f t="shared" si="0"/>
        <v>384</v>
      </c>
    </row>
    <row r="18" spans="1:16" ht="17.100000000000001" customHeight="1" x14ac:dyDescent="0.25">
      <c r="A18" s="12" t="str">
        <f>[1]Main!A13</f>
        <v>12/8S/M/2015</v>
      </c>
      <c r="B18" s="13" t="str">
        <f>[1]Main!B13</f>
        <v xml:space="preserve">Shoaib Ali Hashmi </v>
      </c>
      <c r="C18" s="13" t="str">
        <f>[1]Main!C13</f>
        <v>Sayed Gul Samber Shah</v>
      </c>
      <c r="D18" s="13">
        <f>[1]Main!D13</f>
        <v>0</v>
      </c>
      <c r="E18" s="14" t="str">
        <f>'[1]COM 402-Leadership'!F21</f>
        <v>Cancelled</v>
      </c>
      <c r="F18" s="14" t="str">
        <f>'[1]A&amp;F 401-AT'!F21</f>
        <v>Cancelled</v>
      </c>
      <c r="G18" s="14" t="str">
        <f>'[1]A&amp;F 405-ASC'!F21</f>
        <v>Cancelled</v>
      </c>
      <c r="H18" s="14" t="str">
        <f>'[1]A&amp;F 413-Inves.Mgt'!F21</f>
        <v>Cancelled</v>
      </c>
      <c r="I18" s="14" t="str">
        <f>'[1]0-IR'!F21</f>
        <v>Cancelled</v>
      </c>
      <c r="J18" s="14" t="str">
        <f>'[1]-NIL'!F21</f>
        <v>Cancelled</v>
      </c>
      <c r="K18" s="15" t="str">
        <f>[1]Main!Y13</f>
        <v>--</v>
      </c>
      <c r="L18" s="16">
        <f>[1]CGPA!AU13</f>
        <v>0</v>
      </c>
      <c r="M18" s="17" t="e">
        <f t="shared" si="0"/>
        <v>#VALUE!</v>
      </c>
      <c r="N18" s="18"/>
      <c r="O18" s="18"/>
      <c r="P18" s="18"/>
    </row>
    <row r="19" spans="1:16" ht="17.100000000000001" customHeight="1" x14ac:dyDescent="0.25">
      <c r="A19" s="12" t="str">
        <f>[1]Main!A14</f>
        <v>13/8S/M/2015</v>
      </c>
      <c r="B19" s="13" t="str">
        <f>[1]Main!B14</f>
        <v>Yousaf Ayub</v>
      </c>
      <c r="C19" s="13" t="str">
        <f>[1]Main!C14</f>
        <v xml:space="preserve">Muhammad Ayub Khan </v>
      </c>
      <c r="D19" s="13" t="str">
        <f>[1]Main!D14</f>
        <v>2015-U-7680</v>
      </c>
      <c r="E19" s="14">
        <f>'[1]COM 402-Leadership'!F22</f>
        <v>85</v>
      </c>
      <c r="F19" s="14">
        <f>'[1]A&amp;F 401-AT'!F22</f>
        <v>74</v>
      </c>
      <c r="G19" s="14">
        <f>'[1]A&amp;F 405-ASC'!F22</f>
        <v>82</v>
      </c>
      <c r="H19" s="14">
        <f>'[1]A&amp;F 413-Inves.Mgt'!F22</f>
        <v>67</v>
      </c>
      <c r="I19" s="14">
        <f>'[1]0-IR'!F22</f>
        <v>80</v>
      </c>
      <c r="J19" s="14">
        <f>'[1]-NIL'!F22</f>
        <v>0</v>
      </c>
      <c r="K19" s="15">
        <f>[1]Main!Y14</f>
        <v>3.4</v>
      </c>
      <c r="L19" s="16">
        <f>[1]CGPA!AU14</f>
        <v>3.21</v>
      </c>
      <c r="M19" s="17">
        <f t="shared" si="0"/>
        <v>388</v>
      </c>
    </row>
    <row r="20" spans="1:16" ht="17.100000000000001" customHeight="1" x14ac:dyDescent="0.25">
      <c r="A20" s="12" t="str">
        <f>[1]Main!A15</f>
        <v>14/8S/M/2015</v>
      </c>
      <c r="B20" s="13" t="str">
        <f>[1]Main!B15</f>
        <v xml:space="preserve">Ashab ud Din </v>
      </c>
      <c r="C20" s="13" t="str">
        <f>[1]Main!C15</f>
        <v>Ali Man Shah</v>
      </c>
      <c r="D20" s="13" t="str">
        <f>[1]Main!D15</f>
        <v>2015-COM-2935</v>
      </c>
      <c r="E20" s="14">
        <f>'[1]COM 402-Leadership'!F23</f>
        <v>77</v>
      </c>
      <c r="F20" s="14">
        <f>'[1]A&amp;F 401-AT'!F23</f>
        <v>88</v>
      </c>
      <c r="G20" s="14">
        <f>'[1]A&amp;F 405-ASC'!F23</f>
        <v>55</v>
      </c>
      <c r="H20" s="14">
        <f>'[1]A&amp;F 413-Inves.Mgt'!F23</f>
        <v>60</v>
      </c>
      <c r="I20" s="14">
        <f>'[1]0-IR'!F23</f>
        <v>80</v>
      </c>
      <c r="J20" s="14">
        <f>'[1]-NIL'!F23</f>
        <v>0</v>
      </c>
      <c r="K20" s="15">
        <f>[1]Main!Y15</f>
        <v>2.97</v>
      </c>
      <c r="L20" s="16">
        <f>[1]CGPA!AU15</f>
        <v>2.8</v>
      </c>
      <c r="M20" s="17">
        <f t="shared" si="0"/>
        <v>360</v>
      </c>
    </row>
    <row r="21" spans="1:16" ht="17.100000000000001" customHeight="1" x14ac:dyDescent="0.25">
      <c r="A21" s="12" t="str">
        <f>[1]Main!A16</f>
        <v>15/8S/M/2015</v>
      </c>
      <c r="B21" s="13" t="str">
        <f>[1]Main!B16</f>
        <v xml:space="preserve">Atif ur Rehman Khalil </v>
      </c>
      <c r="C21" s="13" t="str">
        <f>[1]Main!C16</f>
        <v xml:space="preserve">Inam ur Rehman Khalil </v>
      </c>
      <c r="D21" s="13">
        <f>[1]Main!D16</f>
        <v>0</v>
      </c>
      <c r="E21" s="14" t="str">
        <f>'[1]COM 402-Leadership'!F24</f>
        <v>Cancelled</v>
      </c>
      <c r="F21" s="14" t="str">
        <f>'[1]A&amp;F 401-AT'!F24</f>
        <v>Cancelled</v>
      </c>
      <c r="G21" s="14" t="str">
        <f>'[1]A&amp;F 405-ASC'!F24</f>
        <v>Cancelled</v>
      </c>
      <c r="H21" s="14" t="str">
        <f>'[1]A&amp;F 413-Inves.Mgt'!F24</f>
        <v>Cancelled</v>
      </c>
      <c r="I21" s="14" t="str">
        <f>'[1]0-IR'!F24</f>
        <v>Cancelled</v>
      </c>
      <c r="J21" s="14" t="str">
        <f>'[1]-NIL'!F24</f>
        <v>Cancelled</v>
      </c>
      <c r="K21" s="15" t="str">
        <f>[1]Main!Y16</f>
        <v>--</v>
      </c>
      <c r="L21" s="16">
        <f>[1]CGPA!AU16</f>
        <v>0</v>
      </c>
      <c r="M21" s="17" t="e">
        <f t="shared" si="0"/>
        <v>#VALUE!</v>
      </c>
      <c r="N21" s="18"/>
      <c r="O21" s="18"/>
      <c r="P21" s="18"/>
    </row>
    <row r="22" spans="1:16" ht="17.100000000000001" customHeight="1" x14ac:dyDescent="0.25">
      <c r="A22" s="12" t="str">
        <f>[1]Main!A17</f>
        <v>16/8S/M/2015</v>
      </c>
      <c r="B22" s="13" t="str">
        <f>[1]Main!B17</f>
        <v xml:space="preserve">Ahmad Ali </v>
      </c>
      <c r="C22" s="13" t="str">
        <f>[1]Main!C17</f>
        <v xml:space="preserve">Muhammad Ali </v>
      </c>
      <c r="D22" s="13" t="str">
        <f>[1]Main!D17</f>
        <v>2015-COM-2936</v>
      </c>
      <c r="E22" s="14" t="str">
        <f>'[1]COM 402-Leadership'!F25</f>
        <v>Struck-Off</v>
      </c>
      <c r="F22" s="14" t="str">
        <f>'[1]A&amp;F 401-AT'!F25</f>
        <v>Struck-Off</v>
      </c>
      <c r="G22" s="14" t="str">
        <f>'[1]A&amp;F 405-ASC'!F25</f>
        <v>Struck-Off</v>
      </c>
      <c r="H22" s="14" t="str">
        <f>'[1]A&amp;F 413-Inves.Mgt'!F25</f>
        <v>Struck-Off</v>
      </c>
      <c r="I22" s="14" t="str">
        <f>'[1]0-IR'!F25</f>
        <v>Struck-Off</v>
      </c>
      <c r="J22" s="14" t="str">
        <f>'[1]-NIL'!F25</f>
        <v>Struck-Off</v>
      </c>
      <c r="K22" s="15" t="str">
        <f>[1]Main!Y17</f>
        <v>--</v>
      </c>
      <c r="L22" s="16">
        <f>[1]CGPA!AU17</f>
        <v>0.56999999999999995</v>
      </c>
      <c r="M22" s="17" t="e">
        <f t="shared" si="0"/>
        <v>#VALUE!</v>
      </c>
    </row>
    <row r="23" spans="1:16" ht="17.100000000000001" customHeight="1" x14ac:dyDescent="0.25">
      <c r="A23" s="12" t="str">
        <f>[1]Main!A18</f>
        <v>17/8S/M/2015</v>
      </c>
      <c r="B23" s="13" t="str">
        <f>[1]Main!B18</f>
        <v>Muhammad Baber Nawaz</v>
      </c>
      <c r="C23" s="13" t="str">
        <f>[1]Main!C18</f>
        <v xml:space="preserve">Muhammad Nawaz </v>
      </c>
      <c r="D23" s="13">
        <f>[1]Main!D18</f>
        <v>0</v>
      </c>
      <c r="E23" s="14" t="str">
        <f>'[1]COM 402-Leadership'!F26</f>
        <v>Cancelled</v>
      </c>
      <c r="F23" s="14" t="str">
        <f>'[1]A&amp;F 401-AT'!F26</f>
        <v>Cancelled</v>
      </c>
      <c r="G23" s="14" t="str">
        <f>'[1]A&amp;F 405-ASC'!F26</f>
        <v>Cancelled</v>
      </c>
      <c r="H23" s="14" t="str">
        <f>'[1]A&amp;F 413-Inves.Mgt'!F26</f>
        <v>Cancelled</v>
      </c>
      <c r="I23" s="14" t="str">
        <f>'[1]0-IR'!F26</f>
        <v>Cancelled</v>
      </c>
      <c r="J23" s="14" t="str">
        <f>'[1]-NIL'!F26</f>
        <v>Cancelled</v>
      </c>
      <c r="K23" s="15" t="str">
        <f>[1]Main!Y18</f>
        <v>--</v>
      </c>
      <c r="L23" s="16">
        <f>[1]CGPA!AU18</f>
        <v>0</v>
      </c>
      <c r="M23" s="17" t="e">
        <f t="shared" si="0"/>
        <v>#VALUE!</v>
      </c>
    </row>
    <row r="24" spans="1:16" ht="17.100000000000001" customHeight="1" x14ac:dyDescent="0.25">
      <c r="A24" s="12" t="str">
        <f>[1]Main!A19</f>
        <v>18/8S/M/2015</v>
      </c>
      <c r="B24" s="13" t="str">
        <f>[1]Main!B19</f>
        <v>Umar Haleem Afridi</v>
      </c>
      <c r="C24" s="13" t="str">
        <f>[1]Main!C19</f>
        <v>Haleem Khan</v>
      </c>
      <c r="D24" s="13" t="str">
        <f>[1]Main!D19</f>
        <v>2015-COM-2937</v>
      </c>
      <c r="E24" s="14">
        <f>'[1]COM 402-Leadership'!F27</f>
        <v>73</v>
      </c>
      <c r="F24" s="14">
        <f>'[1]A&amp;F 401-AT'!F27</f>
        <v>81</v>
      </c>
      <c r="G24" s="14">
        <f>'[1]A&amp;F 405-ASC'!F27</f>
        <v>72</v>
      </c>
      <c r="H24" s="14">
        <f>'[1]A&amp;F 413-Inves.Mgt'!F27</f>
        <v>72</v>
      </c>
      <c r="I24" s="14">
        <f>'[1]0-IR'!F27</f>
        <v>72</v>
      </c>
      <c r="J24" s="14">
        <f>'[1]-NIL'!F27</f>
        <v>0</v>
      </c>
      <c r="K24" s="15">
        <f>[1]Main!Y19</f>
        <v>3.12</v>
      </c>
      <c r="L24" s="16">
        <f>[1]CGPA!AU19</f>
        <v>3.01</v>
      </c>
      <c r="M24" s="17">
        <f t="shared" si="0"/>
        <v>370</v>
      </c>
    </row>
    <row r="25" spans="1:16" ht="17.100000000000001" customHeight="1" x14ac:dyDescent="0.25">
      <c r="A25" s="12" t="str">
        <f>[1]Main!A20</f>
        <v>19/8S/M/2015</v>
      </c>
      <c r="B25" s="13" t="str">
        <f>[1]Main!B20</f>
        <v xml:space="preserve">Ayaz </v>
      </c>
      <c r="C25" s="13" t="str">
        <f>[1]Main!C20</f>
        <v xml:space="preserve">Najeeb Ullah Khan </v>
      </c>
      <c r="D25" s="13">
        <f>[1]Main!D20</f>
        <v>0</v>
      </c>
      <c r="E25" s="14" t="str">
        <f>'[1]COM 402-Leadership'!F28</f>
        <v>Cancelled</v>
      </c>
      <c r="F25" s="14" t="str">
        <f>'[1]A&amp;F 401-AT'!F28</f>
        <v>Cancelled</v>
      </c>
      <c r="G25" s="14" t="str">
        <f>'[1]A&amp;F 405-ASC'!F28</f>
        <v>Cancelled</v>
      </c>
      <c r="H25" s="14" t="str">
        <f>'[1]A&amp;F 413-Inves.Mgt'!F28</f>
        <v>Cancelled</v>
      </c>
      <c r="I25" s="14" t="str">
        <f>'[1]0-IR'!F28</f>
        <v>Cancelled</v>
      </c>
      <c r="J25" s="14" t="str">
        <f>'[1]-NIL'!F28</f>
        <v>Cancelled</v>
      </c>
      <c r="K25" s="15" t="str">
        <f>[1]Main!Y20</f>
        <v>--</v>
      </c>
      <c r="L25" s="16">
        <f>[1]CGPA!AU20</f>
        <v>0</v>
      </c>
      <c r="M25" s="17" t="e">
        <f t="shared" si="0"/>
        <v>#VALUE!</v>
      </c>
      <c r="N25" s="18"/>
      <c r="O25" s="18"/>
    </row>
    <row r="26" spans="1:16" ht="17.100000000000001" customHeight="1" x14ac:dyDescent="0.25">
      <c r="A26" s="12" t="str">
        <f>[1]Main!A21</f>
        <v>20/8S/M/2015</v>
      </c>
      <c r="B26" s="13" t="str">
        <f>[1]Main!B21</f>
        <v>Syed Usam</v>
      </c>
      <c r="C26" s="13" t="str">
        <f>[1]Main!C21</f>
        <v xml:space="preserve">Wisal Muhammad </v>
      </c>
      <c r="D26" s="13" t="str">
        <f>[1]Main!D21</f>
        <v>2015-COM-2987</v>
      </c>
      <c r="E26" s="14">
        <f>'[1]COM 402-Leadership'!F29</f>
        <v>52</v>
      </c>
      <c r="F26" s="14">
        <f>'[1]A&amp;F 401-AT'!F29</f>
        <v>88</v>
      </c>
      <c r="G26" s="14">
        <f>'[1]A&amp;F 405-ASC'!F29</f>
        <v>80</v>
      </c>
      <c r="H26" s="14">
        <f>'[1]A&amp;F 413-Inves.Mgt'!F29</f>
        <v>85</v>
      </c>
      <c r="I26" s="14">
        <f>'[1]0-IR'!F29</f>
        <v>85</v>
      </c>
      <c r="J26" s="14">
        <f>'[1]-NIL'!F29</f>
        <v>0</v>
      </c>
      <c r="K26" s="15">
        <f>[1]Main!Y21</f>
        <v>3.45</v>
      </c>
      <c r="L26" s="16">
        <f>[1]CGPA!AU21</f>
        <v>2.8</v>
      </c>
      <c r="M26" s="17">
        <f t="shared" si="0"/>
        <v>390</v>
      </c>
    </row>
    <row r="27" spans="1:16" ht="17.100000000000001" customHeight="1" x14ac:dyDescent="0.25">
      <c r="A27" s="12" t="str">
        <f>[1]Main!A22</f>
        <v>21/8S/M/2015</v>
      </c>
      <c r="B27" s="13" t="str">
        <f>[1]Main!B22</f>
        <v xml:space="preserve">Yasir Waleed </v>
      </c>
      <c r="C27" s="13" t="str">
        <f>[1]Main!C22</f>
        <v>Ghaffar Ali Khattak</v>
      </c>
      <c r="D27" s="13">
        <f>[1]Main!D22</f>
        <v>0</v>
      </c>
      <c r="E27" s="14" t="str">
        <f>'[1]COM 402-Leadership'!F30</f>
        <v>Struck-Off</v>
      </c>
      <c r="F27" s="14" t="str">
        <f>'[1]A&amp;F 401-AT'!F30</f>
        <v>Struck-Off</v>
      </c>
      <c r="G27" s="14" t="str">
        <f>'[1]A&amp;F 405-ASC'!F30</f>
        <v>Struck-Off</v>
      </c>
      <c r="H27" s="14" t="str">
        <f>'[1]A&amp;F 413-Inves.Mgt'!F30</f>
        <v>Struck-Off</v>
      </c>
      <c r="I27" s="14" t="str">
        <f>'[1]0-IR'!F30</f>
        <v>Struck-Off</v>
      </c>
      <c r="J27" s="14" t="str">
        <f>'[1]-NIL'!F30</f>
        <v>Struck-Off</v>
      </c>
      <c r="K27" s="15" t="str">
        <f>[1]Main!Y22</f>
        <v>--</v>
      </c>
      <c r="L27" s="16">
        <f>[1]CGPA!AU22</f>
        <v>0.45</v>
      </c>
      <c r="M27" s="17" t="e">
        <f t="shared" si="0"/>
        <v>#VALUE!</v>
      </c>
    </row>
    <row r="28" spans="1:16" ht="17.100000000000001" customHeight="1" x14ac:dyDescent="0.25">
      <c r="A28" s="12" t="str">
        <f>[1]Main!A23</f>
        <v>22/8S/M/2015</v>
      </c>
      <c r="B28" s="13" t="str">
        <f>[1]Main!B23</f>
        <v xml:space="preserve">Ubaid Khan </v>
      </c>
      <c r="C28" s="13" t="str">
        <f>[1]Main!C23</f>
        <v>Ghulam Sadi</v>
      </c>
      <c r="D28" s="13">
        <f>[1]Main!D23</f>
        <v>0</v>
      </c>
      <c r="E28" s="14" t="str">
        <f>'[1]COM 402-Leadership'!F31</f>
        <v>Cancelled</v>
      </c>
      <c r="F28" s="14" t="str">
        <f>'[1]A&amp;F 401-AT'!F31</f>
        <v>Cancelled</v>
      </c>
      <c r="G28" s="14" t="str">
        <f>'[1]A&amp;F 405-ASC'!F31</f>
        <v>Cancelled</v>
      </c>
      <c r="H28" s="14" t="str">
        <f>'[1]A&amp;F 413-Inves.Mgt'!F31</f>
        <v>Cancelled</v>
      </c>
      <c r="I28" s="14" t="str">
        <f>'[1]0-IR'!F31</f>
        <v>Cancelled</v>
      </c>
      <c r="J28" s="14" t="str">
        <f>'[1]-NIL'!F31</f>
        <v>Cancelled</v>
      </c>
      <c r="K28" s="15" t="str">
        <f>[1]Main!Y23</f>
        <v>--</v>
      </c>
      <c r="L28" s="16">
        <f>[1]CGPA!AU23</f>
        <v>0</v>
      </c>
      <c r="M28" s="17" t="e">
        <f t="shared" si="0"/>
        <v>#VALUE!</v>
      </c>
    </row>
    <row r="29" spans="1:16" ht="17.100000000000001" customHeight="1" x14ac:dyDescent="0.25">
      <c r="A29" s="12" t="str">
        <f>[1]Main!A24</f>
        <v>23/8S/M/2015</v>
      </c>
      <c r="B29" s="13" t="str">
        <f>[1]Main!B24</f>
        <v xml:space="preserve">Zeeshan Ahmad </v>
      </c>
      <c r="C29" s="13" t="str">
        <f>[1]Main!C24</f>
        <v>Jaffar Khan</v>
      </c>
      <c r="D29" s="13">
        <f>[1]Main!D24</f>
        <v>0</v>
      </c>
      <c r="E29" s="14" t="str">
        <f>'[1]COM 402-Leadership'!F32</f>
        <v>Cancelled</v>
      </c>
      <c r="F29" s="14" t="str">
        <f>'[1]A&amp;F 401-AT'!F32</f>
        <v>Cancelled</v>
      </c>
      <c r="G29" s="14" t="str">
        <f>'[1]A&amp;F 405-ASC'!F32</f>
        <v>Cancelled</v>
      </c>
      <c r="H29" s="14" t="str">
        <f>'[1]A&amp;F 413-Inves.Mgt'!F32</f>
        <v>Cancelled</v>
      </c>
      <c r="I29" s="14" t="str">
        <f>'[1]0-IR'!F32</f>
        <v>Cancelled</v>
      </c>
      <c r="J29" s="14" t="str">
        <f>'[1]-NIL'!F32</f>
        <v>Cancelled</v>
      </c>
      <c r="K29" s="15" t="str">
        <f>[1]Main!Y24</f>
        <v>--</v>
      </c>
      <c r="L29" s="16">
        <f>[1]CGPA!AU24</f>
        <v>0</v>
      </c>
      <c r="M29" s="17" t="e">
        <f t="shared" si="0"/>
        <v>#VALUE!</v>
      </c>
    </row>
    <row r="30" spans="1:16" ht="17.100000000000001" customHeight="1" x14ac:dyDescent="0.25">
      <c r="A30" s="12" t="str">
        <f>[1]Main!A25</f>
        <v>24/8S/M/2015</v>
      </c>
      <c r="B30" s="13" t="str">
        <f>[1]Main!B25</f>
        <v xml:space="preserve">Muhammad Dawar Khan  </v>
      </c>
      <c r="C30" s="13" t="str">
        <f>[1]Main!C25</f>
        <v xml:space="preserve">Muhammad Suleman Khan </v>
      </c>
      <c r="D30" s="13">
        <f>[1]Main!D25</f>
        <v>0</v>
      </c>
      <c r="E30" s="14" t="str">
        <f>'[1]COM 402-Leadership'!F33</f>
        <v>Freeze</v>
      </c>
      <c r="F30" s="14" t="str">
        <f>'[1]A&amp;F 401-AT'!F33</f>
        <v>Freeze</v>
      </c>
      <c r="G30" s="14" t="str">
        <f>'[1]A&amp;F 405-ASC'!F33</f>
        <v>Freeze</v>
      </c>
      <c r="H30" s="14" t="str">
        <f>'[1]A&amp;F 413-Inves.Mgt'!F33</f>
        <v>Freeze</v>
      </c>
      <c r="I30" s="14" t="str">
        <f>'[1]0-IR'!F33</f>
        <v>Freeze</v>
      </c>
      <c r="J30" s="14" t="str">
        <f>'[1]-NIL'!F33</f>
        <v>Freeze</v>
      </c>
      <c r="K30" s="15" t="str">
        <f>[1]Main!Y25</f>
        <v>--</v>
      </c>
      <c r="L30" s="16">
        <f>[1]CGPA!AU25</f>
        <v>0.73</v>
      </c>
      <c r="M30" s="17" t="e">
        <f t="shared" si="0"/>
        <v>#VALUE!</v>
      </c>
    </row>
    <row r="31" spans="1:16" ht="17.100000000000001" customHeight="1" x14ac:dyDescent="0.25">
      <c r="A31" s="12" t="str">
        <f>[1]Main!A26</f>
        <v>25/8S/M/2015</v>
      </c>
      <c r="B31" s="13" t="str">
        <f>[1]Main!B26</f>
        <v>Osama Shehryar</v>
      </c>
      <c r="C31" s="13" t="str">
        <f>[1]Main!C26</f>
        <v>Abdul Raziq</v>
      </c>
      <c r="D31" s="13" t="str">
        <f>[1]Main!D26</f>
        <v>2015-COM-2938</v>
      </c>
      <c r="E31" s="14">
        <f>'[1]COM 402-Leadership'!F34</f>
        <v>88</v>
      </c>
      <c r="F31" s="14">
        <f>'[1]A&amp;F 401-AT'!F34</f>
        <v>77</v>
      </c>
      <c r="G31" s="14">
        <f>'[1]A&amp;F 405-ASC'!F34</f>
        <v>80</v>
      </c>
      <c r="H31" s="14">
        <f>'[1]A&amp;F 413-Inves.Mgt'!F34</f>
        <v>85</v>
      </c>
      <c r="I31" s="14">
        <f>'[1]0-IR'!F34</f>
        <v>85</v>
      </c>
      <c r="J31" s="14">
        <f>'[1]-NIL'!F34</f>
        <v>0</v>
      </c>
      <c r="K31" s="15">
        <f>[1]Main!Y26</f>
        <v>3.8</v>
      </c>
      <c r="L31" s="16">
        <f>[1]CGPA!AU26</f>
        <v>3.84</v>
      </c>
      <c r="M31" s="17">
        <f t="shared" si="0"/>
        <v>415</v>
      </c>
    </row>
    <row r="32" spans="1:16" ht="17.100000000000001" customHeight="1" x14ac:dyDescent="0.25">
      <c r="A32" s="12" t="str">
        <f>[1]Main!A27</f>
        <v>26/8S/M/2015</v>
      </c>
      <c r="B32" s="13" t="str">
        <f>[1]Main!B27</f>
        <v xml:space="preserve">Hasan Naeem </v>
      </c>
      <c r="C32" s="13" t="str">
        <f>[1]Main!C27</f>
        <v xml:space="preserve">Eid Bad Shah </v>
      </c>
      <c r="D32" s="13" t="str">
        <f>[1]Main!D27</f>
        <v>2015-COM-2939</v>
      </c>
      <c r="E32" s="14">
        <f>'[1]COM 402-Leadership'!F35</f>
        <v>88</v>
      </c>
      <c r="F32" s="14">
        <f>'[1]A&amp;F 401-AT'!F35</f>
        <v>88</v>
      </c>
      <c r="G32" s="14">
        <f>'[1]A&amp;F 405-ASC'!F35</f>
        <v>83</v>
      </c>
      <c r="H32" s="14">
        <f>'[1]A&amp;F 413-Inves.Mgt'!F35</f>
        <v>88</v>
      </c>
      <c r="I32" s="14">
        <f>'[1]0-IR'!F35</f>
        <v>86</v>
      </c>
      <c r="J32" s="14">
        <f>'[1]-NIL'!F35</f>
        <v>0</v>
      </c>
      <c r="K32" s="15">
        <f>[1]Main!Y27</f>
        <v>3.97</v>
      </c>
      <c r="L32" s="16">
        <f>[1]CGPA!AU27</f>
        <v>3.02</v>
      </c>
      <c r="M32" s="17">
        <f t="shared" si="0"/>
        <v>433</v>
      </c>
    </row>
    <row r="33" spans="1:16" ht="17.100000000000001" customHeight="1" x14ac:dyDescent="0.25">
      <c r="A33" s="12" t="str">
        <f>[1]Main!A28</f>
        <v>27/8S/M/2015</v>
      </c>
      <c r="B33" s="13" t="str">
        <f>[1]Main!B28</f>
        <v xml:space="preserve">Hafiz Daud Ahmad </v>
      </c>
      <c r="C33" s="13" t="str">
        <f>[1]Main!C28</f>
        <v xml:space="preserve">Hussain Ahmad </v>
      </c>
      <c r="D33" s="13">
        <f>[1]Main!D28</f>
        <v>0</v>
      </c>
      <c r="E33" s="14" t="str">
        <f>'[1]COM 402-Leadership'!F36</f>
        <v>Dropped</v>
      </c>
      <c r="F33" s="14" t="str">
        <f>'[1]A&amp;F 401-AT'!F36</f>
        <v>Dropped</v>
      </c>
      <c r="G33" s="14" t="str">
        <f>'[1]A&amp;F 405-ASC'!F36</f>
        <v>Dropped</v>
      </c>
      <c r="H33" s="14" t="str">
        <f>'[1]A&amp;F 413-Inves.Mgt'!F36</f>
        <v>Dropped</v>
      </c>
      <c r="I33" s="14" t="str">
        <f>'[1]0-IR'!F36</f>
        <v>Dropped</v>
      </c>
      <c r="J33" s="14" t="str">
        <f>'[1]-NIL'!F36</f>
        <v>Dropped</v>
      </c>
      <c r="K33" s="15" t="str">
        <f>[1]Main!Y28</f>
        <v>--</v>
      </c>
      <c r="L33" s="16">
        <f>[1]CGPA!AU28</f>
        <v>0.05</v>
      </c>
      <c r="M33" s="17" t="e">
        <f t="shared" si="0"/>
        <v>#VALUE!</v>
      </c>
    </row>
    <row r="34" spans="1:16" ht="17.100000000000001" customHeight="1" x14ac:dyDescent="0.25">
      <c r="A34" s="12" t="str">
        <f>[1]Main!A29</f>
        <v>28/8S/M/2015</v>
      </c>
      <c r="B34" s="13" t="str">
        <f>[1]Main!B29</f>
        <v xml:space="preserve">Zafar Ali </v>
      </c>
      <c r="C34" s="13" t="str">
        <f>[1]Main!C29</f>
        <v xml:space="preserve">Saifoor Shah </v>
      </c>
      <c r="D34" s="13" t="str">
        <f>[1]Main!D29</f>
        <v>2015-COM-2982</v>
      </c>
      <c r="E34" s="14" t="str">
        <f>'[1]COM 402-Leadership'!F37</f>
        <v>Dropped</v>
      </c>
      <c r="F34" s="14" t="str">
        <f>'[1]A&amp;F 401-AT'!F37</f>
        <v>Dropped</v>
      </c>
      <c r="G34" s="14" t="str">
        <f>'[1]A&amp;F 405-ASC'!F37</f>
        <v>Dropped</v>
      </c>
      <c r="H34" s="14" t="str">
        <f>'[1]A&amp;F 413-Inves.Mgt'!F37</f>
        <v>Dropped</v>
      </c>
      <c r="I34" s="14" t="str">
        <f>'[1]0-IR'!F37</f>
        <v>Dropped</v>
      </c>
      <c r="J34" s="14" t="str">
        <f>'[1]-NIL'!F37</f>
        <v>Dropped</v>
      </c>
      <c r="K34" s="15" t="str">
        <f>[1]Main!Y29</f>
        <v>--</v>
      </c>
      <c r="L34" s="16">
        <f>[1]CGPA!AU29</f>
        <v>0.61</v>
      </c>
      <c r="M34" s="17" t="e">
        <f t="shared" si="0"/>
        <v>#VALUE!</v>
      </c>
    </row>
    <row r="35" spans="1:16" ht="17.100000000000001" customHeight="1" x14ac:dyDescent="0.25">
      <c r="A35" s="12" t="str">
        <f>[1]Main!A30</f>
        <v>29/8S/M/2015</v>
      </c>
      <c r="B35" s="13" t="str">
        <f>[1]Main!B30</f>
        <v xml:space="preserve">Mujtaba Ahmed </v>
      </c>
      <c r="C35" s="13" t="str">
        <f>[1]Main!C30</f>
        <v xml:space="preserve">Marghoob Ahmed  </v>
      </c>
      <c r="D35" s="13" t="str">
        <f>[1]Main!D30</f>
        <v>2015-COM-2940</v>
      </c>
      <c r="E35" s="14">
        <f>'[1]COM 402-Leadership'!F38</f>
        <v>84</v>
      </c>
      <c r="F35" s="14">
        <f>'[1]A&amp;F 401-AT'!F38</f>
        <v>85</v>
      </c>
      <c r="G35" s="14">
        <f>'[1]A&amp;F 405-ASC'!F38</f>
        <v>60</v>
      </c>
      <c r="H35" s="14">
        <f>'[1]A&amp;F 413-Inves.Mgt'!F38</f>
        <v>74</v>
      </c>
      <c r="I35" s="14">
        <f>'[1]0-IR'!F38</f>
        <v>87</v>
      </c>
      <c r="J35" s="14">
        <f>'[1]-NIL'!F38</f>
        <v>0</v>
      </c>
      <c r="K35" s="15">
        <f>[1]Main!Y30</f>
        <v>3.52</v>
      </c>
      <c r="L35" s="16">
        <f>[1]CGPA!AU30</f>
        <v>3.55</v>
      </c>
      <c r="M35" s="17">
        <f t="shared" si="0"/>
        <v>390</v>
      </c>
    </row>
    <row r="36" spans="1:16" ht="17.100000000000001" customHeight="1" x14ac:dyDescent="0.25">
      <c r="A36" s="12" t="str">
        <f>[1]Main!A31</f>
        <v>30/8S/M/2015</v>
      </c>
      <c r="B36" s="13" t="str">
        <f>[1]Main!B31</f>
        <v>Muhammad Azam</v>
      </c>
      <c r="C36" s="13" t="str">
        <f>[1]Main!C31</f>
        <v xml:space="preserve">Eidan Gul </v>
      </c>
      <c r="D36" s="13" t="str">
        <f>[1]Main!D31</f>
        <v>2015-COM-2941</v>
      </c>
      <c r="E36" s="14" t="str">
        <f>'[1]COM 402-Leadership'!F39</f>
        <v>Dropped</v>
      </c>
      <c r="F36" s="14" t="str">
        <f>'[1]A&amp;F 401-AT'!F39</f>
        <v>Dropped</v>
      </c>
      <c r="G36" s="14" t="str">
        <f>'[1]A&amp;F 405-ASC'!F39</f>
        <v>Dropped</v>
      </c>
      <c r="H36" s="14" t="str">
        <f>'[1]A&amp;F 413-Inves.Mgt'!F39</f>
        <v>Dropped</v>
      </c>
      <c r="I36" s="14" t="str">
        <f>'[1]0-IR'!F39</f>
        <v>Dropped</v>
      </c>
      <c r="J36" s="14" t="str">
        <f>'[1]-NIL'!F39</f>
        <v>Dropped</v>
      </c>
      <c r="K36" s="15" t="str">
        <f>[1]Main!Y31</f>
        <v>--</v>
      </c>
      <c r="L36" s="16">
        <f>[1]CGPA!AU31</f>
        <v>0</v>
      </c>
      <c r="M36" s="17" t="e">
        <f t="shared" si="0"/>
        <v>#VALUE!</v>
      </c>
    </row>
    <row r="37" spans="1:16" ht="17.100000000000001" customHeight="1" x14ac:dyDescent="0.25">
      <c r="A37" s="12" t="str">
        <f>[1]Main!A32</f>
        <v>31/8S/M/2015</v>
      </c>
      <c r="B37" s="13" t="str">
        <f>[1]Main!B32</f>
        <v xml:space="preserve">Sifat Ullah </v>
      </c>
      <c r="C37" s="13" t="str">
        <f>[1]Main!C32</f>
        <v xml:space="preserve">Farid Ullah </v>
      </c>
      <c r="D37" s="13">
        <f>[1]Main!D32</f>
        <v>0</v>
      </c>
      <c r="E37" s="14" t="str">
        <f>'[1]COM 402-Leadership'!F40</f>
        <v>Cancelled</v>
      </c>
      <c r="F37" s="14" t="str">
        <f>'[1]A&amp;F 401-AT'!F40</f>
        <v>Cancelled</v>
      </c>
      <c r="G37" s="14" t="str">
        <f>'[1]A&amp;F 405-ASC'!F40</f>
        <v>Cancelled</v>
      </c>
      <c r="H37" s="14" t="str">
        <f>'[1]A&amp;F 413-Inves.Mgt'!F40</f>
        <v>Cancelled</v>
      </c>
      <c r="I37" s="14" t="str">
        <f>'[1]0-IR'!F40</f>
        <v>Cancelled</v>
      </c>
      <c r="J37" s="14" t="str">
        <f>'[1]-NIL'!F40</f>
        <v>Cancelled</v>
      </c>
      <c r="K37" s="15" t="str">
        <f>[1]Main!Y32</f>
        <v>--</v>
      </c>
      <c r="L37" s="16">
        <f>[1]CGPA!AU32</f>
        <v>0</v>
      </c>
      <c r="M37" s="17" t="e">
        <f t="shared" si="0"/>
        <v>#VALUE!</v>
      </c>
    </row>
    <row r="38" spans="1:16" ht="17.100000000000001" customHeight="1" x14ac:dyDescent="0.25">
      <c r="A38" s="12" t="str">
        <f>[1]Main!A33</f>
        <v>32/8S/M/2015</v>
      </c>
      <c r="B38" s="13" t="str">
        <f>[1]Main!B33</f>
        <v xml:space="preserve">Muhammad Hassan </v>
      </c>
      <c r="C38" s="13" t="str">
        <f>[1]Main!C33</f>
        <v xml:space="preserve">Hassan Jan </v>
      </c>
      <c r="D38" s="13" t="str">
        <f>[1]Main!D33</f>
        <v>2015-COM-2983</v>
      </c>
      <c r="E38" s="14" t="str">
        <f>'[1]COM 402-Leadership'!F41</f>
        <v>Dropped</v>
      </c>
      <c r="F38" s="14" t="str">
        <f>'[1]A&amp;F 401-AT'!F41</f>
        <v>Dropped</v>
      </c>
      <c r="G38" s="14" t="str">
        <f>'[1]A&amp;F 405-ASC'!F41</f>
        <v>Dropped</v>
      </c>
      <c r="H38" s="14" t="str">
        <f>'[1]A&amp;F 413-Inves.Mgt'!F41</f>
        <v>Dropped</v>
      </c>
      <c r="I38" s="14" t="str">
        <f>'[1]0-IR'!F41</f>
        <v>Dropped</v>
      </c>
      <c r="J38" s="14" t="str">
        <f>'[1]-NIL'!F41</f>
        <v>Dropped</v>
      </c>
      <c r="K38" s="15" t="str">
        <f>[1]Main!Y33</f>
        <v>--</v>
      </c>
      <c r="L38" s="16">
        <f>[1]CGPA!AU33</f>
        <v>0.23</v>
      </c>
      <c r="M38" s="17" t="e">
        <f t="shared" si="0"/>
        <v>#VALUE!</v>
      </c>
    </row>
    <row r="39" spans="1:16" ht="17.100000000000001" customHeight="1" x14ac:dyDescent="0.25">
      <c r="A39" s="12" t="str">
        <f>[1]Main!A34</f>
        <v>33/8S/M/2015</v>
      </c>
      <c r="B39" s="13" t="str">
        <f>[1]Main!B34</f>
        <v xml:space="preserve">Baber Ali </v>
      </c>
      <c r="C39" s="13" t="str">
        <f>[1]Main!C34</f>
        <v xml:space="preserve">Farhad Ali </v>
      </c>
      <c r="D39" s="13" t="str">
        <f>[1]Main!D34</f>
        <v>2015-COM-2985</v>
      </c>
      <c r="E39" s="14">
        <f>'[1]COM 402-Leadership'!F42</f>
        <v>89</v>
      </c>
      <c r="F39" s="14">
        <f>'[1]A&amp;F 401-AT'!F42</f>
        <v>86</v>
      </c>
      <c r="G39" s="14">
        <f>'[1]A&amp;F 405-ASC'!F42</f>
        <v>72</v>
      </c>
      <c r="H39" s="14">
        <f>'[1]A&amp;F 413-Inves.Mgt'!F42</f>
        <v>73</v>
      </c>
      <c r="I39" s="14">
        <f>'[1]0-IR'!F42</f>
        <v>87</v>
      </c>
      <c r="J39" s="14">
        <f>'[1]-NIL'!F42</f>
        <v>0</v>
      </c>
      <c r="K39" s="15">
        <f>[1]Main!Y34</f>
        <v>3.68</v>
      </c>
      <c r="L39" s="16">
        <f>[1]CGPA!AU34</f>
        <v>3.65</v>
      </c>
      <c r="M39" s="17">
        <f t="shared" si="0"/>
        <v>407</v>
      </c>
    </row>
    <row r="40" spans="1:16" ht="17.100000000000001" customHeight="1" x14ac:dyDescent="0.25">
      <c r="A40" s="12" t="str">
        <f>[1]Main!A35</f>
        <v>34/8S/M/2015</v>
      </c>
      <c r="B40" s="13" t="str">
        <f>[1]Main!B35</f>
        <v>Syed Sikandar Shah</v>
      </c>
      <c r="C40" s="13" t="str">
        <f>[1]Main!C35</f>
        <v xml:space="preserve">Inayat Rabbani </v>
      </c>
      <c r="D40" s="13" t="str">
        <f>[1]Main!D35</f>
        <v>2015-COM-2942</v>
      </c>
      <c r="E40" s="14" t="str">
        <f>'[1]COM 402-Leadership'!F43</f>
        <v>Dropped</v>
      </c>
      <c r="F40" s="14" t="str">
        <f>'[1]A&amp;F 401-AT'!F43</f>
        <v>Dropped</v>
      </c>
      <c r="G40" s="14" t="str">
        <f>'[1]A&amp;F 405-ASC'!F43</f>
        <v>Dropped</v>
      </c>
      <c r="H40" s="14" t="str">
        <f>'[1]A&amp;F 413-Inves.Mgt'!F43</f>
        <v>Dropped</v>
      </c>
      <c r="I40" s="14" t="str">
        <f>'[1]0-IR'!F43</f>
        <v>Dropped</v>
      </c>
      <c r="J40" s="14" t="str">
        <f>'[1]-NIL'!F43</f>
        <v>Dropped</v>
      </c>
      <c r="K40" s="15" t="str">
        <f>[1]Main!Y35</f>
        <v>--</v>
      </c>
      <c r="L40" s="16">
        <f>[1]CGPA!AU35</f>
        <v>0.13</v>
      </c>
      <c r="M40" s="17" t="e">
        <f t="shared" si="0"/>
        <v>#VALUE!</v>
      </c>
    </row>
    <row r="41" spans="1:16" ht="17.100000000000001" customHeight="1" x14ac:dyDescent="0.25">
      <c r="A41" s="12" t="str">
        <f>[1]Main!A36</f>
        <v>35/8S/M/2015</v>
      </c>
      <c r="B41" s="13" t="str">
        <f>[1]Main!B36</f>
        <v xml:space="preserve">Hamza Bashir </v>
      </c>
      <c r="C41" s="13" t="str">
        <f>[1]Main!C36</f>
        <v>Bashir Khan</v>
      </c>
      <c r="D41" s="13" t="str">
        <f>[1]Main!D36</f>
        <v>2015-COM-2943</v>
      </c>
      <c r="E41" s="14" t="str">
        <f>'[1]COM 402-Leadership'!F44</f>
        <v>Dropped</v>
      </c>
      <c r="F41" s="14" t="str">
        <f>'[1]A&amp;F 401-AT'!F44</f>
        <v>Dropped</v>
      </c>
      <c r="G41" s="14" t="str">
        <f>'[1]A&amp;F 405-ASC'!F44</f>
        <v>Dropped</v>
      </c>
      <c r="H41" s="14" t="str">
        <f>'[1]A&amp;F 413-Inves.Mgt'!F44</f>
        <v>Dropped</v>
      </c>
      <c r="I41" s="14" t="str">
        <f>'[1]0-IR'!F44</f>
        <v>Dropped</v>
      </c>
      <c r="J41" s="14" t="str">
        <f>'[1]-NIL'!F44</f>
        <v>Dropped</v>
      </c>
      <c r="K41" s="15" t="str">
        <f>[1]Main!Y36</f>
        <v>--</v>
      </c>
      <c r="L41" s="16">
        <f>[1]CGPA!AU36</f>
        <v>0.28999999999999998</v>
      </c>
      <c r="M41" s="17" t="e">
        <f t="shared" si="0"/>
        <v>#VALUE!</v>
      </c>
    </row>
    <row r="42" spans="1:16" ht="17.100000000000001" customHeight="1" x14ac:dyDescent="0.25">
      <c r="A42" s="12" t="str">
        <f>[1]Main!A37</f>
        <v>36/8S/M/2015</v>
      </c>
      <c r="B42" s="13" t="str">
        <f>[1]Main!B37</f>
        <v xml:space="preserve">Waqar Malik </v>
      </c>
      <c r="C42" s="13" t="str">
        <f>[1]Main!C37</f>
        <v xml:space="preserve">Malik Fida Muhammad </v>
      </c>
      <c r="D42" s="13" t="str">
        <f>[1]Main!D37</f>
        <v>2015-COM-2946</v>
      </c>
      <c r="E42" s="14" t="str">
        <f>'[1]COM 402-Leadership'!F45</f>
        <v>Dropped</v>
      </c>
      <c r="F42" s="14" t="str">
        <f>'[1]A&amp;F 401-AT'!F45</f>
        <v>Dropped</v>
      </c>
      <c r="G42" s="14" t="str">
        <f>'[1]A&amp;F 405-ASC'!F45</f>
        <v>Dropped</v>
      </c>
      <c r="H42" s="14" t="str">
        <f>'[1]A&amp;F 413-Inves.Mgt'!F45</f>
        <v>Dropped</v>
      </c>
      <c r="I42" s="14" t="str">
        <f>'[1]0-IR'!F45</f>
        <v>Dropped</v>
      </c>
      <c r="J42" s="14" t="str">
        <f>'[1]-NIL'!F45</f>
        <v>Dropped</v>
      </c>
      <c r="K42" s="15" t="str">
        <f>[1]Main!Y37</f>
        <v>--</v>
      </c>
      <c r="L42" s="16">
        <f>[1]CGPA!AU37</f>
        <v>0.69</v>
      </c>
      <c r="M42" s="17" t="e">
        <f t="shared" si="0"/>
        <v>#VALUE!</v>
      </c>
    </row>
    <row r="43" spans="1:16" ht="17.100000000000001" customHeight="1" x14ac:dyDescent="0.25">
      <c r="A43" s="12" t="str">
        <f>[1]Main!A38</f>
        <v>37/8S/M/2015</v>
      </c>
      <c r="B43" s="13" t="str">
        <f>[1]Main!B38</f>
        <v>Raja Muhammad Kaleem</v>
      </c>
      <c r="C43" s="13" t="str">
        <f>[1]Main!C38</f>
        <v xml:space="preserve">Muhammad Dinar Khan </v>
      </c>
      <c r="D43" s="13" t="str">
        <f>[1]Main!D38</f>
        <v>2015-COM-2944</v>
      </c>
      <c r="E43" s="14">
        <f>'[1]COM 402-Leadership'!F46</f>
        <v>80</v>
      </c>
      <c r="F43" s="14">
        <f>'[1]A&amp;F 401-AT'!F46</f>
        <v>75</v>
      </c>
      <c r="G43" s="14">
        <f>'[1]A&amp;F 405-ASC'!F46</f>
        <v>57</v>
      </c>
      <c r="H43" s="14">
        <f>'[1]A&amp;F 413-Inves.Mgt'!F46</f>
        <v>62</v>
      </c>
      <c r="I43" s="14">
        <f>'[1]0-IR'!F46</f>
        <v>75</v>
      </c>
      <c r="J43" s="14">
        <f>'[1]-NIL'!F46</f>
        <v>0</v>
      </c>
      <c r="K43" s="15">
        <f>[1]Main!Y38</f>
        <v>2.83</v>
      </c>
      <c r="L43" s="16">
        <f>[1]CGPA!AU38</f>
        <v>2.86</v>
      </c>
      <c r="M43" s="17">
        <f t="shared" si="0"/>
        <v>349</v>
      </c>
    </row>
    <row r="44" spans="1:16" ht="17.100000000000001" customHeight="1" x14ac:dyDescent="0.25">
      <c r="A44" s="12" t="str">
        <f>[1]Main!A39</f>
        <v>38/8S/M/2015</v>
      </c>
      <c r="B44" s="13" t="str">
        <f>[1]Main!B39</f>
        <v xml:space="preserve">Muhammad Mustafa </v>
      </c>
      <c r="C44" s="13" t="str">
        <f>[1]Main!C39</f>
        <v xml:space="preserve">Gul Alam </v>
      </c>
      <c r="D44" s="13">
        <f>[1]Main!D39</f>
        <v>0</v>
      </c>
      <c r="E44" s="14" t="str">
        <f>'[1]COM 402-Leadership'!F47</f>
        <v>Cancelled</v>
      </c>
      <c r="F44" s="14" t="str">
        <f>'[1]A&amp;F 401-AT'!F47</f>
        <v>Cancelled</v>
      </c>
      <c r="G44" s="14" t="str">
        <f>'[1]A&amp;F 405-ASC'!F47</f>
        <v>Cancelled</v>
      </c>
      <c r="H44" s="14" t="str">
        <f>'[1]A&amp;F 413-Inves.Mgt'!F47</f>
        <v>Cancelled</v>
      </c>
      <c r="I44" s="14" t="str">
        <f>'[1]0-IR'!F47</f>
        <v>Cancelled</v>
      </c>
      <c r="J44" s="14" t="str">
        <f>'[1]-NIL'!F47</f>
        <v>Cancelled</v>
      </c>
      <c r="K44" s="15" t="str">
        <f>[1]Main!Y39</f>
        <v>--</v>
      </c>
      <c r="L44" s="16">
        <f>[1]CGPA!AU39</f>
        <v>0</v>
      </c>
      <c r="M44" s="17" t="e">
        <f t="shared" si="0"/>
        <v>#VALUE!</v>
      </c>
      <c r="N44" s="18"/>
      <c r="O44" s="18"/>
      <c r="P44" s="18"/>
    </row>
    <row r="45" spans="1:16" ht="17.100000000000001" customHeight="1" x14ac:dyDescent="0.25">
      <c r="A45" s="12" t="str">
        <f>[1]Main!A40</f>
        <v>39/8S/M/2015</v>
      </c>
      <c r="B45" s="13" t="str">
        <f>[1]Main!B40</f>
        <v xml:space="preserve">Syed Mansoor Bacha </v>
      </c>
      <c r="C45" s="13" t="str">
        <f>[1]Main!C40</f>
        <v xml:space="preserve">Syed Lal Bacha </v>
      </c>
      <c r="D45" s="13" t="str">
        <f>[1]Main!D40</f>
        <v>2015-U-7906</v>
      </c>
      <c r="E45" s="14">
        <f>'[1]COM 402-Leadership'!F48</f>
        <v>75</v>
      </c>
      <c r="F45" s="14">
        <f>'[1]A&amp;F 401-AT'!F48</f>
        <v>65</v>
      </c>
      <c r="G45" s="14">
        <f>'[1]A&amp;F 405-ASC'!F48</f>
        <v>50</v>
      </c>
      <c r="H45" s="14">
        <f>'[1]A&amp;F 413-Inves.Mgt'!F48</f>
        <v>60</v>
      </c>
      <c r="I45" s="14">
        <f>'[1]0-IR'!F48</f>
        <v>86</v>
      </c>
      <c r="J45" s="14">
        <f>'[1]-NIL'!F48</f>
        <v>0</v>
      </c>
      <c r="K45" s="15">
        <f>[1]Main!Y40</f>
        <v>2.77</v>
      </c>
      <c r="L45" s="16">
        <f>[1]CGPA!AU40</f>
        <v>2.54</v>
      </c>
      <c r="M45" s="17">
        <f t="shared" si="0"/>
        <v>336</v>
      </c>
    </row>
  </sheetData>
  <mergeCells count="4">
    <mergeCell ref="A1:K1"/>
    <mergeCell ref="A2:K2"/>
    <mergeCell ref="A3:K3"/>
    <mergeCell ref="A4:K4"/>
  </mergeCells>
  <conditionalFormatting sqref="K7:L45">
    <cfRule type="cellIs" dxfId="11" priority="6" stopIfTrue="1" operator="lessThan">
      <formula>2</formula>
    </cfRule>
  </conditionalFormatting>
  <conditionalFormatting sqref="E7:J45">
    <cfRule type="cellIs" dxfId="9" priority="1" stopIfTrue="1" operator="equal">
      <formula>84</formula>
    </cfRule>
    <cfRule type="cellIs" dxfId="8" priority="2" stopIfTrue="1" operator="between">
      <formula>70</formula>
      <formula>71</formula>
    </cfRule>
    <cfRule type="cellIs" dxfId="7" priority="3" stopIfTrue="1" operator="equal">
      <formula>59</formula>
    </cfRule>
    <cfRule type="cellIs" dxfId="6" priority="4" stopIfTrue="1" operator="between">
      <formula>57</formula>
      <formula>58</formula>
    </cfRule>
    <cfRule type="cellIs" dxfId="5" priority="5" stopIfTrue="1" operator="lessThan">
      <formula>50</formula>
    </cfRule>
  </conditionalFormatting>
  <pageMargins left="0.7" right="0.7" top="0.75" bottom="0.75" header="0.3" footer="0.3"/>
  <pageSetup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QACC</dc:creator>
  <cp:lastModifiedBy>QACC</cp:lastModifiedBy>
  <cp:lastPrinted>2019-10-31T10:41:52Z</cp:lastPrinted>
  <dcterms:created xsi:type="dcterms:W3CDTF">2019-10-31T10:41:07Z</dcterms:created>
  <dcterms:modified xsi:type="dcterms:W3CDTF">2019-10-31T10:41:58Z</dcterms:modified>
</cp:coreProperties>
</file>